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40" windowHeight="9210" firstSheet="6" activeTab="8"/>
  </bookViews>
  <sheets>
    <sheet name="додаток 6- міліція" sheetId="1" r:id="rId1"/>
    <sheet name="додаток 6 " sheetId="2" r:id="rId2"/>
    <sheet name="додаток 6   22.01" sheetId="3" r:id="rId3"/>
    <sheet name="додаток 6   25.02" sheetId="4" r:id="rId4"/>
    <sheet name="додаток 6   06.05" sheetId="5" r:id="rId5"/>
    <sheet name="додаток 6  09.09." sheetId="6" r:id="rId6"/>
    <sheet name="додаток 6 29.10. " sheetId="7" r:id="rId7"/>
    <sheet name="додаток 6 12.12." sheetId="8" r:id="rId8"/>
    <sheet name="додаток 6.2015)" sheetId="9" r:id="rId9"/>
  </sheets>
  <definedNames>
    <definedName name="_xlnm.Print_Area" localSheetId="1">'додаток 6 '!$A$1:$H$153</definedName>
    <definedName name="_xlnm.Print_Area" localSheetId="4">'додаток 6   06.05'!$A$1:$H$69</definedName>
    <definedName name="_xlnm.Print_Area" localSheetId="2">'додаток 6   22.01'!$A$1:$H$53</definedName>
    <definedName name="_xlnm.Print_Area" localSheetId="3">'додаток 6   25.02'!$A$1:$H$42</definedName>
    <definedName name="_xlnm.Print_Area" localSheetId="5">'додаток 6  09.09.'!$A$1:$H$98</definedName>
    <definedName name="_xlnm.Print_Area" localSheetId="7">'додаток 6 12.12.'!$A$1:$G$106</definedName>
    <definedName name="_xlnm.Print_Area" localSheetId="6">'додаток 6 29.10. '!$A$1:$G$105</definedName>
    <definedName name="_xlnm.Print_Area" localSheetId="0">'додаток 6- міліція'!$A$1:$E$169</definedName>
    <definedName name="_xlnm.Print_Area" localSheetId="8">'додаток 6.2015)'!$A$1:$H$94</definedName>
  </definedNames>
  <calcPr fullCalcOnLoad="1"/>
</workbook>
</file>

<file path=xl/sharedStrings.xml><?xml version="1.0" encoding="utf-8"?>
<sst xmlns="http://schemas.openxmlformats.org/spreadsheetml/2006/main" count="884" uniqueCount="337">
  <si>
    <t>Код типової відомчої класифікації видатків місцевих бюджетів</t>
  </si>
  <si>
    <t xml:space="preserve">Назва головного розпорядника коштів </t>
  </si>
  <si>
    <t xml:space="preserve">Назва обєктів відповідно до проектно-кошторисної документації, тощо </t>
  </si>
  <si>
    <t xml:space="preserve">Всього видатків на завершення будівництва обєктів на майбутні роки </t>
  </si>
  <si>
    <t xml:space="preserve">Разом видатків на поточний рік </t>
  </si>
  <si>
    <t xml:space="preserve">Найменування коду тимчасової класифікації видатків та кредитування місцевих бюджетів </t>
  </si>
  <si>
    <t>УБРІ</t>
  </si>
  <si>
    <t>ЦРЛ</t>
  </si>
  <si>
    <t>РАЗОМ</t>
  </si>
  <si>
    <t>Код тимчасо-вої класифікації видатків та кредитування місцевих бюджетів</t>
  </si>
  <si>
    <t>ВСЬОГО</t>
  </si>
  <si>
    <t>Секретар ради                                                                                                   Олександр Челядин</t>
  </si>
  <si>
    <t xml:space="preserve">Загальний обсяг фінансу-вання будівництва </t>
  </si>
  <si>
    <t>Відсоток завершеності будівництва обєктів на майбутні роки</t>
  </si>
  <si>
    <t>Управління освіти</t>
  </si>
  <si>
    <t>Капітальні вкладення</t>
  </si>
  <si>
    <t>Управління культури</t>
  </si>
  <si>
    <t xml:space="preserve">             за рахунок коштів бюджету розвитку</t>
  </si>
  <si>
    <t>грн.</t>
  </si>
  <si>
    <t>УЖКГ</t>
  </si>
  <si>
    <t xml:space="preserve">до рішення сесії міської ради </t>
  </si>
  <si>
    <t>Капітальні видатки</t>
  </si>
  <si>
    <t xml:space="preserve">  14/2</t>
  </si>
  <si>
    <t>Райлікарня</t>
  </si>
  <si>
    <t>Разом</t>
  </si>
  <si>
    <t>Капітальний ремонт приміщень стаціонару вул.Медична 6</t>
  </si>
  <si>
    <t xml:space="preserve">Капітальний ремонт приміщень </t>
  </si>
  <si>
    <t>47/1</t>
  </si>
  <si>
    <t>Капітальний ремонт санвузлів ЗОШ № 2</t>
  </si>
  <si>
    <t>Капітальний ремонт санвузлів ЗОШ № 3</t>
  </si>
  <si>
    <t>Капітальний ремонт санвузлів ЗОШ № 5</t>
  </si>
  <si>
    <t>Капітальний ремонт санвузлів ЗОШ № 6</t>
  </si>
  <si>
    <t>Капітальний ремонт санвузлів ЗОШ № 7</t>
  </si>
  <si>
    <t>Капітальний ремонт санвузлів ЗОШ № 8</t>
  </si>
  <si>
    <t>Реконструкція школи № 9 з будівництвом санвузлів</t>
  </si>
  <si>
    <t>Виготовлення проектно-кошторисної документації на реконструкцію школи з будівництвом санвузлів</t>
  </si>
  <si>
    <t>Додаток № 6</t>
  </si>
  <si>
    <t>Капітальний ремонт системи опалення ЗОШ № 2</t>
  </si>
  <si>
    <t>Капітальний ремонт шатрової покрівлі ЗОШ № 2</t>
  </si>
  <si>
    <t>Капітальний ремонт системи опалення ЗОШ № 4</t>
  </si>
  <si>
    <t>Капітальний ремонт по заміні дощатої підлоги в спортивному залі, коридорі першого поверху і кабінеті № 5 ЗОШ № 4</t>
  </si>
  <si>
    <t>Капітальний ремонт системи опалення ЗОШ № 5</t>
  </si>
  <si>
    <t>Капітальний ремонт з асфальтування пішохідних доріжок ЗОШ № 7</t>
  </si>
  <si>
    <t>Капітальний ремонт даху на головному вході, монтаж снігозатримувачів на шатровій покрівлі ЗОШ № 7</t>
  </si>
  <si>
    <t>Капітальний ремонт системи водовідведення та підлоги в кухні майстерні обслуговуючої праці ЗОШ № 5</t>
  </si>
  <si>
    <t>Капітальний ремонт санвузлів ЗОШ № 10</t>
  </si>
  <si>
    <t>Капітальний ремонт з демонтажу аварійного дитячого дерев’яного павільйону та складського приміщення. Ремонт огорожі ДНЗ «Чебурашка»</t>
  </si>
  <si>
    <t>Капітальний ремонт з проведення робіт по підсиленню фундаменту та ліквідації тріщин стіни з південної сторони ЦНТТУМ</t>
  </si>
  <si>
    <t>Капітальний ремонт шатрової покрівлі ДНЗ «Барвінок»</t>
  </si>
  <si>
    <t>Капітальний ремонт по заміні дерев’яних вікон та дверей на металопластикові ЗОШ № 2</t>
  </si>
  <si>
    <t>Капітальний ремонт по заміні дерев’яних вікон та дверей на металопластикові ДНЗ «Золотий ключик»</t>
  </si>
  <si>
    <t>Капітальний ремонт по заміні дерев’яних вікон та дверей на металопластикові ДНЗ «Ластівка»</t>
  </si>
  <si>
    <t>Капітальний ремонт системи опалення  ЗОШ № 6</t>
  </si>
  <si>
    <t>Капітальний ремонт вестиблюля першого поверху ЗОШ № 6</t>
  </si>
  <si>
    <t>Капітальний ремонт по заміні дощатої підлоги в переході до актового залу ЗОШ № 7</t>
  </si>
  <si>
    <t>Капітальний ремонт по заміні дерев'яних вікон та дверей на металопластикові в корпусі 1,2 ЗОШ № 8</t>
  </si>
  <si>
    <t>Реконструкція ДНЗ «Зірочка» на вул.Хмельницького</t>
  </si>
  <si>
    <t>Реконструкція ДНЗ «Зірочка» на вул.Хмельницького (проектні роботи)</t>
  </si>
  <si>
    <t>Капітальний ремонт покрівлі ДЮСШ «Сокіл»</t>
  </si>
  <si>
    <t>Капітальний ремонт внутрішніх мереж опалення, водопостачання та водовідведення адміністративної будівлі по вул.Грушевського 93</t>
  </si>
  <si>
    <t>Капітальний ремонт приміщень ПК «Юність»</t>
  </si>
  <si>
    <t>Капітальний ремонт МРТ</t>
  </si>
  <si>
    <t>Капітальний ремонт СПАЗПМС с.Кропивник</t>
  </si>
  <si>
    <t>.14/3</t>
  </si>
  <si>
    <t>Міська поліклініка</t>
  </si>
  <si>
    <t>Капітальний ремонт приміщень міської поліклініки (системи електропостачання ліфта)</t>
  </si>
  <si>
    <t>Капітальний ремонт існуючої рулонної покрівлі ж/б на вул..Хіміків 28</t>
  </si>
  <si>
    <t>Капітальний ремонт  мереж опалення ж/б КП «ЖЕО № 4» вул..Хіміків 24</t>
  </si>
  <si>
    <t>Капітальний ремонт ж/б на вул..Цеглинського 1</t>
  </si>
  <si>
    <t>Заміна вхідних дверних блоків на металеві входи в під’їзди ж/б КП «ЖЕО № 1,4"</t>
  </si>
  <si>
    <t>Капітальний ремонт ліфтового обладнання, в т.ч. експертні обстеження та періодичні технічні огляди</t>
  </si>
  <si>
    <t>Заміна аварійного газового обладнання</t>
  </si>
  <si>
    <t>Заміна вхідних дверних блоків</t>
  </si>
  <si>
    <t>Капітальний ремонт асфальто-бетонного покриття вулиць міста (згідно програми розвитку дорожньо-мостового господарства м.Калуша)</t>
  </si>
  <si>
    <t>Виготовлення проектно-кошторисної документації на капітальний ремонт підвального приміщення для облаштування  музею. Проведення ремонтних робіт ЦНТТУМ</t>
  </si>
  <si>
    <t>Будівництво котельні ЗОШ № 1</t>
  </si>
  <si>
    <t>Капітальний ремонт корпусів ЗОШ   № 3</t>
  </si>
  <si>
    <t>Капітальний ремонт адміністративної будівлі по вул.Грушевського 37 (проектні роботи)</t>
  </si>
  <si>
    <t>Капітальний ремонт санвузлів музичної школи № 1</t>
  </si>
  <si>
    <t>Реконструкція ЛЕП - 0,4 КВ в районі вул.Хабера</t>
  </si>
  <si>
    <t>Будівництво споруд (полігон ТПВ 1-П черга) для збору та складування побутових, сільськогосподарських відходів для м.Калуша (ТЕО, проектні роботи)</t>
  </si>
  <si>
    <t>Капітальний ремонт приміщення експозиційної зали історико-краєзнавчого музею Калущини</t>
  </si>
  <si>
    <t>Реконструкція ЦТП 3/43 під котельню по вул.Пішкіна (проектні роботи)</t>
  </si>
  <si>
    <t>Будівництво модульної котельні по вул.Хмельницького (проектні роботи)</t>
  </si>
  <si>
    <t xml:space="preserve">Будівництво модульної котельні по вул.С.Стрільців (проектні роботи) </t>
  </si>
  <si>
    <t>Капітальний ремонт ліфтів, харчоблоку і паталогоанатомічного відділення ЦРЛ</t>
  </si>
  <si>
    <t>Капітальний ремонт об'єктів благоустрою (облаштування дитячих майданчиків у мікрорайонах міста)</t>
  </si>
  <si>
    <t>Капітальний ремонт мережі холодного водопостачання ж/б по вул.Євшана 1</t>
  </si>
  <si>
    <t>Капітальний ремонт мережі холодного водопостачання ж/б на майдані Шептицького  3</t>
  </si>
  <si>
    <t>Капітальний ремонт мережі холодного водопостачання ж/б по вул.Українська 2-а</t>
  </si>
  <si>
    <t>Капітальний ремонт мережі холодного водопостачання ж/б по вул.Дзвонарська 19</t>
  </si>
  <si>
    <t>Капітальний ремонт мережі холодного водопостачання ж/б по вул.Винниченка 6</t>
  </si>
  <si>
    <t>Капітальний ремонт мережі холодного водопостачання ж/б по вул.С.Стрільців 29</t>
  </si>
  <si>
    <t>Капітальний ремонт мережі холодного водопостачання ж/б по вул.Хмельницького 1</t>
  </si>
  <si>
    <t>Капітальний ремонт мережі холодного водопостачання ж/б по вул.Хмельницького 12</t>
  </si>
  <si>
    <t>Капітальний ремонт мережі холодного водопостачання ж/б по вул.Хмельницького 19</t>
  </si>
  <si>
    <t>Капітальний ремонт мережі холодного водопостачання ж/б по вул.Хмельницького 40</t>
  </si>
  <si>
    <t>Капітальний ремонт мережі холодного водопостачання ж/б по вул.Молодіжна 2</t>
  </si>
  <si>
    <t>Капітальний ремонт мережі холодного водопостачання ж/б по вул.Хмельницького 11</t>
  </si>
  <si>
    <t>Капітальний ремонт мережі холодного водопостачання ж/б по вул.Хмельницького 58</t>
  </si>
  <si>
    <t>Капітальний ремонт мережі холодного водопостачання ж/б по пр.Українки 1</t>
  </si>
  <si>
    <t>Капітальний ремонт мережі опалення ж/б по вул.Каракая 3</t>
  </si>
  <si>
    <t>Капітальний ремонт мережі опалення ж/б по вул.Рубчака 13</t>
  </si>
  <si>
    <t>Капітальний ремонт мережі опалення ж/б по вул.Українки 13</t>
  </si>
  <si>
    <t>Капітальний ремонт мережі опалення ж/б по вул.Хмельницького 17</t>
  </si>
  <si>
    <t>Капітальний ремонт мережі опалення ж/б по вул.Стуса 3</t>
  </si>
  <si>
    <t>Герметизація швів у панельних будинках</t>
  </si>
  <si>
    <t>Виготовлення проектно-кошторисної документації та проведення експертизи</t>
  </si>
  <si>
    <t>Ремонт квартир згідно рішень міськвиконкому</t>
  </si>
  <si>
    <t>Капітальний ремонт  ж/б по вул.Бандери 6</t>
  </si>
  <si>
    <t>Капітальний ремонт  ж/б по вул.Виговського 14</t>
  </si>
  <si>
    <t>Капітальний ремонт фасадів</t>
  </si>
  <si>
    <t>Капітальний ремонт балконів</t>
  </si>
  <si>
    <t>Капітальний ремонт існуючої рулонноїь покрівлі ж/б пр.Українки                16-а</t>
  </si>
  <si>
    <t>Капітальний ремонт існуючої рулонноїь покрівлі ж/б по вул.Каракая               4</t>
  </si>
  <si>
    <t>Капітальний ремонт існуючої рулонноїь покрівлі ж/б пр.Грушевського 88</t>
  </si>
  <si>
    <t>Капітальний ремонт існуючої рулонноїь покрівлі ж/б по вул.Хмельницького 27</t>
  </si>
  <si>
    <t>Капітальний ремонт існуючої рулонноїь покрівлі ж/б по вул.Хмельницького 29</t>
  </si>
  <si>
    <t>Капітальний ремонт існуючої рулонноїь покрівлі ж/б по вул.Хмельницького 49</t>
  </si>
  <si>
    <t>Капітальний ремонт шатрової покрівлі ж/б по вул.Чорновола 32</t>
  </si>
  <si>
    <t>Капітальний ремонт шатрової покрівлі ж/б по вул.Кривоноса 28</t>
  </si>
  <si>
    <t>Капітальний ремонт шатрової покрівлі ж/б на пл.Героїв 27</t>
  </si>
  <si>
    <t>Капітальний ремонт шатрової покрівлі ж/б на пл.Героїв 19</t>
  </si>
  <si>
    <t>Капітальний ремонт шатрової покрівлі ж/б по вул.Бандери 16</t>
  </si>
  <si>
    <t>Капітальний ремонт шатрової покрівлі ж/б по вул.Бандери 2</t>
  </si>
  <si>
    <t>Капітальний ремонт шатрової покрівлі ж/б на пл.Героїв 1</t>
  </si>
  <si>
    <t>Капітальний ремонт шатрової покрівлі ж/б по вул.св.Варвари 8</t>
  </si>
  <si>
    <t>Капітальний ремонт шатрової покрівлі ж/б по вул.Копальняна 7</t>
  </si>
  <si>
    <t>Капітальний ремонт шатрової покрівлі ж/б по вул.Копальняна 11</t>
  </si>
  <si>
    <t>Капітальний ремонт шатрової покрівлі ж/б по вул.Грушевського 30</t>
  </si>
  <si>
    <t>Капітальний ремонт шатрової покрівлі ж/б по вул.Грушевського 32</t>
  </si>
  <si>
    <t>Капітальний ремонт шатрової покрівлі ж/б по вул.Біласа і Данилишина 1</t>
  </si>
  <si>
    <t>Капітальний ремонт аівтобусних павільйонів</t>
  </si>
  <si>
    <t>Капітальний ремонт об'єктів благоустрою (облаштування дитячих майданчиків у мікрорайонах КП "ЖЕО № 1")</t>
  </si>
  <si>
    <t>Капітальний ремонт об'єктів благоустрою (облаштування дитячих майданчиків у мікрорайонах КП "ЖЕО № 4")</t>
  </si>
  <si>
    <t>Капітальний ремонт об'єктів благоустрою (облаштування газонів, пішохідних доріжок, придбання багаторічних насаджень для облаштування територій скверів міста)</t>
  </si>
  <si>
    <t>Виготовлення проектно-кошторисної документації на капітальний ремонт об'єктів благоустрою</t>
  </si>
  <si>
    <t>Капітальний ремонт світлофорного об'єкту на перехресті вул.Грушевського-вул.Долинськка-вул.Рубчака</t>
  </si>
  <si>
    <t>Капітальний ремонт світлофорного об'єкту на перехресті бульвару Незалежності-пр.Українки</t>
  </si>
  <si>
    <t>Капітальний ремонт щитів керування вуличного освітлення:</t>
  </si>
  <si>
    <t xml:space="preserve"> ТП - 507 (вул.Хіміків)</t>
  </si>
  <si>
    <t>ТП - 525 ( вул.Молодіжна)</t>
  </si>
  <si>
    <t>ТП - 85 (вул.Медична)</t>
  </si>
  <si>
    <t>ТП - 468 (вул.П.Орлика)</t>
  </si>
  <si>
    <t>Капітальний ремонт мереж вуличного освітлення</t>
  </si>
  <si>
    <t>Заміна аварійної ділянки водопроводу діам.315 мм на вул.В.Стуса протяжністю 352 м погонні</t>
  </si>
  <si>
    <t>Заміна аварійного водопроводу діам.315 мм від перехрестя вул.Ломоносова-Височанка до лікарні в Підгірках, в т.ч.проектно-кошторисна документація</t>
  </si>
  <si>
    <t>Заміна аварійного водопроводу діам.100 мм вздовж вул.Височанка та від пагорба Слави до церкви, в т.ч.проектно-кошторисна документація</t>
  </si>
  <si>
    <t>Фінансове управління</t>
  </si>
  <si>
    <t>Капітальний ремонт приміщення</t>
  </si>
  <si>
    <t>Інша субвенція</t>
  </si>
  <si>
    <t>Аварійно-відновлювальні роботи 36-метрового залізобетонного моста через р.Сівка на вул.Чорновола</t>
  </si>
  <si>
    <t>Разом:</t>
  </si>
  <si>
    <t>Управління соцзахисту</t>
  </si>
  <si>
    <t>КЗ "Добродія Калуська"</t>
  </si>
  <si>
    <t xml:space="preserve">Назва обєктів </t>
  </si>
  <si>
    <t>заплановано видатків на поточний рік</t>
  </si>
  <si>
    <t>за рахунок коштів бюджету розвитку</t>
  </si>
  <si>
    <t xml:space="preserve">               Перелік обєктів, видатки на які у 2013 році будуть проводитись  </t>
  </si>
  <si>
    <t>тис.грн.</t>
  </si>
  <si>
    <t>Начальник фінансового управління</t>
  </si>
  <si>
    <t>М.М.Семенюк</t>
  </si>
  <si>
    <t xml:space="preserve">                             Розподіл коштів бюджету розвитку по м.Калушу в 2013 році</t>
  </si>
  <si>
    <t>Капітальний ремонт вестиблюля першого поверху із заміною підлогової керамічної плитки ЗОШ № 6</t>
  </si>
  <si>
    <t>КП ДС "Калуське міське телебачення"</t>
  </si>
  <si>
    <t>Капітальні трансферти</t>
  </si>
  <si>
    <t>Начальник фінансового управління                                                               Марія Семенюк</t>
  </si>
  <si>
    <t>Капітальний ремонт системи захисту від перенапруги електроенергії в мережі та захисне заземлення МРТ</t>
  </si>
  <si>
    <t>Капітальний ремонт системи паропостачання пральні та приміщень стаціонару ЦРЛ</t>
  </si>
  <si>
    <t>Будівництво міні-футбольного поля з штучним покриттям ЗОШ № 5 на вул.Хіміків 20</t>
  </si>
  <si>
    <t>Заміна вхідних дверних блоків ж\б КП "ЖЕО № 1"</t>
  </si>
  <si>
    <t>Заміна вхідних дверних блоків ж\б КП "ЖЕО № 4"</t>
  </si>
  <si>
    <t>Заміна системи зовнішнього водозливу ж\б вул.Хмельницького 21</t>
  </si>
  <si>
    <t>Заміна системи зовнішнього водозливу ж\б вул.Хіміків 14</t>
  </si>
  <si>
    <t>Капітальний ремонт існуючої рулонної покрівлі ж/б на вул.Гірничорятувальників 8</t>
  </si>
  <si>
    <t>Капітальний ремонт існуючої рулонної покрівлі ж/б на вул.Будівельників 13</t>
  </si>
  <si>
    <t>Капітальний ремонт асфальто-бетонного покриття проїзної частини вул.Бандери</t>
  </si>
  <si>
    <t>Капітальний ремонт приміщень та облаштування санвузлів у ЗОШ № 9</t>
  </si>
  <si>
    <t>Капітальний ремонт даху ПК "Юність"</t>
  </si>
  <si>
    <t>Капітальний ремонт фасадних вікон центральної бібліотеки</t>
  </si>
  <si>
    <t>Капітальний ремонт насосної станції</t>
  </si>
  <si>
    <t>Будівництво споруд  для збору та складування побутових, сільськогосподарських, промислових відходів для м.Калуша. Розширення існуючого полігону (ТЕО, проектні роботи)</t>
  </si>
  <si>
    <t>Будівництво споруд  для збору та складування побутових, сільськогосподарських, промислових відходів для м.Калуша. Рекультивація існуючого полігону (ТЕО, проектні роботи)</t>
  </si>
  <si>
    <t>Капітальний ремонт  даху Народного дому "Просвіта" (житловий масив "Загір'я")</t>
  </si>
  <si>
    <t>Церква св.Архистратига Михаїла</t>
  </si>
  <si>
    <t>профінансо-вано станом на 01.12.2013 року</t>
  </si>
  <si>
    <t xml:space="preserve"> від 22.01.2014 р. № </t>
  </si>
  <si>
    <t>Капітальний  ремонт класів та коридорів ЗОШ № 1</t>
  </si>
  <si>
    <t>Капітальний  ремонт класів та коридорів ЗОШ № 2</t>
  </si>
  <si>
    <t>Капітальний ремонт системи опалення 1 корпусу ЗОШ № 2</t>
  </si>
  <si>
    <t>Капітальний  ремонт класів та коридорів ЗОШ № 3</t>
  </si>
  <si>
    <t xml:space="preserve">Капітальний ремонт системи опалення  ЗОШ № </t>
  </si>
  <si>
    <t>Капітальний  ремонт класів та коридорів ЗОШ № 4</t>
  </si>
  <si>
    <t>Капітальний  ремонт класів та коридорів ЗОШ № 5</t>
  </si>
  <si>
    <t>Капітальний ремонт шатрової покрівлі ЗОШ № 5</t>
  </si>
  <si>
    <t>Капітальний  ремонт класів та коридорів ЗОШ № 6</t>
  </si>
  <si>
    <t>Капітальний  ремонт класів та коридорів ЗОШ № 7</t>
  </si>
  <si>
    <t>Капітальний ремонт актового залу ЗОШ       № 7</t>
  </si>
  <si>
    <t>Капітальний  ремонт класів та коридорів ЗОШ № 8</t>
  </si>
  <si>
    <t>Капітальний  ремонт класів та коридорів ЗОШ № 9</t>
  </si>
  <si>
    <t>Капітальний  ремонт класів та коридорів НВК ЗОШ № 10-ліцей</t>
  </si>
  <si>
    <t>Капітальний  ремонт м'якої покрівлі НВК ЗОШ № 10-ліцей</t>
  </si>
  <si>
    <t>Капітальний ремонт трубопроводу подачу тепла на шкільну майстерню в підвальному приміщенні гімназії</t>
  </si>
  <si>
    <t>Капітальний ремонт системи опалення, водопостачання  та водовідведення ДНЗ "Журавлик"</t>
  </si>
  <si>
    <t>Капітальний ремонт приміщень для облаштування групових кімнат ДНЗ "Журавлик"</t>
  </si>
  <si>
    <t>Капітальний ремонт системи опалення  та водовідведення ДНЗ "Золотий ключик"</t>
  </si>
  <si>
    <t>Капітальний  ремонт м'якої покрівлі ДНЗ "Золотий ключик"</t>
  </si>
  <si>
    <t>Капітальний ремонт по заміні металевих жолобів та зливних труб ДНЗ "Калинка"</t>
  </si>
  <si>
    <t>Капітальний  ремонт м'якої покрівлі ДНЗ "Росинка"</t>
  </si>
  <si>
    <t>Капітальний ремонт опалювальної системи ДНЗ "Росинка"</t>
  </si>
  <si>
    <t>Капітальний ремонт санвузлів та  системи водопостачання  ДНЗ "Струмочок"</t>
  </si>
  <si>
    <t>Капітальний ремонт системи опалення та водовідведення ДНЗ "Червона шапочка"</t>
  </si>
  <si>
    <t>Капітальний ремонт системи опалення ДНЗ "Ягідка"</t>
  </si>
  <si>
    <t>Капітальний ремонт по заміні дерев'яних дверей на металопластикові адмінбудинку управління освіти</t>
  </si>
  <si>
    <t>Капітальний ремонт коридорів та сходової клітки в адмінбудинку управління освіти</t>
  </si>
  <si>
    <t>Капітальний ремонт системи опалення в адмінбудинку управління освіти</t>
  </si>
  <si>
    <t xml:space="preserve">                                 Перелік обєктів, видатки на які у 2014 році будуть проводитись  </t>
  </si>
  <si>
    <t>Субвенція  обласному бюджету для Калуської спеціальної загальноосвітньої школи-інтернату 1-Ш ступенів № 2</t>
  </si>
  <si>
    <t xml:space="preserve"> від 25.02.2014 р. № </t>
  </si>
  <si>
    <t>Капітальний  ремонт приміщень ЗОШ         № 2</t>
  </si>
  <si>
    <t>Капітальний  ремонт приміщень ЗОШ       № 3</t>
  </si>
  <si>
    <t>Капітальний  ремонт приміщень ЗОШ       № 5</t>
  </si>
  <si>
    <t>Капітальний  ремонт приміщень ЗОШ         № 7</t>
  </si>
  <si>
    <t>Капітальний  ремонт приміщень НВК ЗОШ № 10-ліцей</t>
  </si>
  <si>
    <t>Капітальний ремонт приміщень ДНЗ "Журавлик"</t>
  </si>
  <si>
    <t>Капітальний ремонт приміщень ДНЗ "Золотий ключик"</t>
  </si>
  <si>
    <t>Капітальний  ремонт приміщень ДНЗ "Росинка"</t>
  </si>
  <si>
    <t>Капітальний ремонт приміщень адмінбудинку управління освіти</t>
  </si>
  <si>
    <t xml:space="preserve"> від 06.05.2014 р. № 2466</t>
  </si>
  <si>
    <t>.01</t>
  </si>
  <si>
    <t>МВК</t>
  </si>
  <si>
    <t>.010116</t>
  </si>
  <si>
    <t>Капітальний ремонт приміщень апарату управління освіти</t>
  </si>
  <si>
    <t>Капітальний ремонт приміщень міського методичного центру</t>
  </si>
  <si>
    <t>Капітальний ремонт приміщень стаціонару</t>
  </si>
  <si>
    <t>Капітальний ремонт внутрішньоквартальних проїздів та пішохідних доріжок мікрорайонів міста</t>
  </si>
  <si>
    <t>Капітальний ремонт приміщення експозиційної зали історико-краєзнавчого музею "Калущина" по вул.Шевченка 9 в м.Калуші</t>
  </si>
  <si>
    <t>Капітальний ремонт даху Палацу культури "Юність"</t>
  </si>
  <si>
    <t>Капітальний ремонт приміщеньПалацу культури "Юність"</t>
  </si>
  <si>
    <t>Капітальний ремонт ДЮСШ "Сокіл"</t>
  </si>
  <si>
    <t>Нове будівництво водопроводу до району Підгірки в м.Калуші</t>
  </si>
  <si>
    <t xml:space="preserve"> від 09.09.2014 р. № </t>
  </si>
  <si>
    <t>Капітальний ремонт народного дому " Просвіта" ж/м Загір'я</t>
  </si>
  <si>
    <t>Коректура та розроблення проектно-кошторисної документації на капітальний ремонт об'єктів комунального господарства</t>
  </si>
  <si>
    <t>Капітальний ремонт внутрішньоквартальних проїздів та пішохідних доріжок мікрорайонів міста (КП ЖЕО №1)</t>
  </si>
  <si>
    <t>Будівництво міні-футбольного поля з штучним покриттям ЗОШ №5</t>
  </si>
  <si>
    <t>Капітальний ремонт сходової клітки ДМШ (корпус №2) по вул. Коновальця,20</t>
  </si>
  <si>
    <t>Капітальний ремонт  МРТ</t>
  </si>
  <si>
    <t>Капітальний ремонт ліфта</t>
  </si>
  <si>
    <t>Капітальний ремонт басейну "Посейдон"</t>
  </si>
  <si>
    <t>Капітальний ремонт електропроводки ДМШ (корпус №1 вул.С.Бандери,18)</t>
  </si>
  <si>
    <t>Капітальнтй ремонт із заміни дерев'яних дверей в класах та кабінетах ЗОШ №1,3,4,5,6,7,8,9,СЗОШ №2,НВК ЗОШ №10-ліцей</t>
  </si>
  <si>
    <t>Капітальний ремонт по заміні зливних труб та жолобів в будівлі адмінбудинку управління освіти</t>
  </si>
  <si>
    <t>Капітальний ремонт м'якої покрівлі на проспекті Л.Українки,16а</t>
  </si>
  <si>
    <t xml:space="preserve">Капітальний ремонт герметизації стиків зовнішніх панелей  житлових будинків </t>
  </si>
  <si>
    <t>Заміна аварійного газового обладнання (капітальний ремонт)</t>
  </si>
  <si>
    <t>Капітальний ремонт існуючої рулонної покрівлі на вул. Б. Хмельницького.27</t>
  </si>
  <si>
    <t>Капітальний ремонт ліфтового обладнання, в т.ч.експертні обстеження та періодичні технічні огляди</t>
  </si>
  <si>
    <t>Виготовлення ПКД та проведення експертизи (благоустрій)</t>
  </si>
  <si>
    <t>Управління праці</t>
  </si>
  <si>
    <t>Управління економічного розвитку міста</t>
  </si>
  <si>
    <t xml:space="preserve">Капітальний ремонт приміщення </t>
  </si>
  <si>
    <t>Капітальний ремонт клубу ж/м Хотінь Й,Сліпого.13</t>
  </si>
  <si>
    <t>Виготовлення ПКД на облаштування перехрестя доріг, рух на яких регулюється світлофором</t>
  </si>
  <si>
    <t>Капітальний ремонт об'єктів благоустрою (облаштування дитячих майданчиків в мікрорайонахКП ЖЕО №1</t>
  </si>
  <si>
    <t>Разом видатків на поточний рік</t>
  </si>
  <si>
    <t>Профінансова-но</t>
  </si>
  <si>
    <t xml:space="preserve">             за рахунок коштів бюджету розвитку на 01.09.2014</t>
  </si>
  <si>
    <t xml:space="preserve"> від 29.10.2014 р. № </t>
  </si>
  <si>
    <t xml:space="preserve">             за рахунок коштів бюджету розвитку </t>
  </si>
  <si>
    <t>Капітальни ремонт по заміні зливних труб та жолобів в будівлі адмінбудинку управління освіти</t>
  </si>
  <si>
    <t>Капітальний ремонт  групових приміщень  в будівлі ДНЗ "Журавлик"</t>
  </si>
  <si>
    <t>Капітальний ремонт приміщень СЛА с.Кропивник</t>
  </si>
  <si>
    <t xml:space="preserve"> Управління молоді</t>
  </si>
  <si>
    <t xml:space="preserve"> від 12.12.2014 р. № </t>
  </si>
  <si>
    <t>Капітальни ремонт по заміні зливних труб та жолобів в будівлі міського методичного центру</t>
  </si>
  <si>
    <t>Капітальний ремонт по заміні зливних труб та жолобів в будівлі апарату управління освіти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</si>
  <si>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</si>
  <si>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</si>
  <si>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</si>
  <si>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Капітальний  ремонт приміщень ЗОШ № 1</t>
  </si>
  <si>
    <t>Капітальний  ремонт приміщень  та системи опалення ЗОШ  № 2</t>
  </si>
  <si>
    <t>Капітальний  ремонт  приміщеньЗОШ № 4</t>
  </si>
  <si>
    <t>Капітальний  ремонт приміщень та системи опалення  ЗОШ   № 5</t>
  </si>
  <si>
    <t>Капітальний  ремонт  приміщень ЗОШ № 6</t>
  </si>
  <si>
    <t>Капітальний  ремонт приміщень ЗОШ № 8</t>
  </si>
  <si>
    <t>Капітальний  ремонт приміщень ЗОШ № 9</t>
  </si>
  <si>
    <t>Капітальний ремонт приміщень та системи водопостачання  ЗОШ №11</t>
  </si>
  <si>
    <r>
      <t>Капітальний ремонт спортивного залу та заміна дерев</t>
    </r>
    <r>
      <rPr>
        <b/>
        <sz val="8"/>
        <rFont val="Times New Roman"/>
        <family val="1"/>
      </rPr>
      <t>"яних вікон на металопластикові в гімназії</t>
    </r>
  </si>
  <si>
    <t>Капітальний ремонт по заміні внутрішніх дверей в класах та кабінетах ЗОШ №1-10</t>
  </si>
  <si>
    <t>Капітальний ремонт по заміні сходів та площадок аварійних виходів ДНЗ "Барвінок"</t>
  </si>
  <si>
    <t>Капітальний  ремонт приміщень групових кімнат ДНЗ "Журавлик"</t>
  </si>
  <si>
    <t>Капітальний ремонт по заміні вікон і дверей на металопластикові ДНЗ "Журавлик"</t>
  </si>
  <si>
    <t>Капітальний ремонт системи опалення , водовідведення та м"якої покрівліДНЗ "Золотий ключик"</t>
  </si>
  <si>
    <t>Капітальний ремонт цоколя будівлі та заміні вхідних дверей ДНЗ "Калинка"</t>
  </si>
  <si>
    <t>Капітальний ремонт по заміні водозливної системи покрівлі та системи опалення ДНЗ "Ластівка"</t>
  </si>
  <si>
    <t>Капітальний ремонт систем опалення,каналізації та заміна дерев"яних вікон на металопластикові ДНЗ"Росинка"</t>
  </si>
  <si>
    <t>Капітальнтй ремонт систем опалення та водовідведення.шатрової покрівлі складського приміщення ДНЗ "Струмочок"</t>
  </si>
  <si>
    <t>Капітальний ремонт систем опалення і водовідведення та заміна облицювальної плитки в харчоблоці ДНЗ "Червона шапочка"</t>
  </si>
  <si>
    <t>Капітальни ремонт  водозливної системи даху ДНЗ "Чебурашка"</t>
  </si>
  <si>
    <t>Капітальний ремонт  системи опалення і водопостачання та каналізації ДНЗ "Ягідка"</t>
  </si>
  <si>
    <t>Заміна вікон на металопластикові ДЮСШ</t>
  </si>
  <si>
    <t>Заміна вікон та дверей на металопластикові ЦНТТУМ</t>
  </si>
  <si>
    <t>Капітальний ремонт приміщень.Капітальний ремонт по заміні зливних труб та жолобів приміщення апарату управління</t>
  </si>
  <si>
    <t>Капітальний ремонт приміщень.Капітальний ремонт по заміні зливних труб та жолобів приміщення централізованої  бухгалтерії</t>
  </si>
  <si>
    <t xml:space="preserve">                                 Перелік обєктів, видатки на які у 2015 році будуть проводитись  </t>
  </si>
  <si>
    <t>Капітальний ремонт гарячого водопостачання</t>
  </si>
  <si>
    <t>Будівництво споруд для збору та складування побутових, сільськогосподарських, промислових відходів для м. Калуша. Розширення існуючого полігону.</t>
  </si>
  <si>
    <t xml:space="preserve">Капітальний ремонт  сходів з влаштуванням пандусу до міської архітектури по вул. Шептицького ,2 в м. Калуші </t>
  </si>
  <si>
    <t>Реконструкція скверу по вул. Дзвонарській в         м. Калуші (проектні)</t>
  </si>
  <si>
    <t>Будівництво  міні-футбольного поля з штучним покриттям ЗОШ №6 по вул. Литвина,6</t>
  </si>
  <si>
    <t>Капітальний ремонт приміщень та зон відпочинку парку ім. І.Франка в м. Калуші</t>
  </si>
  <si>
    <t>Капітальний ремонт приміщення експозиційної зали історико-краєзнавчого музею Калущини по вул. Шевченка,9 в м. Калуш</t>
  </si>
  <si>
    <t>Капітальний ремонт даху ПК "Юність" в м. Калуші</t>
  </si>
  <si>
    <t>Капітальний ремонт електропроводки ДМШ (корпус №1 по вул. С.Бандери)</t>
  </si>
  <si>
    <t>Капітальний ремонт санвузлів музичної школи по вул. С.Бандери,11</t>
  </si>
  <si>
    <t>Р А З О М</t>
  </si>
  <si>
    <t>Капітальний ремонт герметизації стиків зовнішніх панелей житлових будинків в м. Калуші Івано-Франківської області</t>
  </si>
  <si>
    <t>Капітальний ремонт шатрової покрівлі на вул. Підвальна,11 в м. Калуші Івано-Франківської області</t>
  </si>
  <si>
    <t>Капітальний ремонт шатрової покрівлі на площі Героїв,26-27 в м. Калуші Івано-Франківської області</t>
  </si>
  <si>
    <t>Капітальний ремонт ліфтового обладнання, в тому числі експертні обстеження та періодичні технічні огляди в м. Калуші Івано-Франківської області</t>
  </si>
  <si>
    <t>Виготовлення ПКД та проведення експертиз</t>
  </si>
  <si>
    <t>Капітальний ремонт м’якої покрівлі на вул. С.Стрільців,29 в м. Калуші Івано-Франківської області</t>
  </si>
  <si>
    <t>Капітальний ремонт вулиці Цеглинського</t>
  </si>
  <si>
    <t xml:space="preserve">Капітальний ремонт асфальтобетонного покриття проїзної частини вулиці Й.Сліпого  </t>
  </si>
  <si>
    <t xml:space="preserve">Капітальний ремонт внутрішньоквартальних проїздівта пішохідних доріжок мікрорайону КП "ЖЕО № 1" </t>
  </si>
  <si>
    <t>Капітальний ремонт внутрішньо-квартальних проїздів  та пішохідних доріжок мікрорайону КП "ЖЕО № 4"</t>
  </si>
  <si>
    <t>Капітальний ремонт вул. Коновальця</t>
  </si>
  <si>
    <t>Капітальний ремонт вул.Дзвонарська</t>
  </si>
  <si>
    <t>Капітальний ремонт тротуарів міста</t>
  </si>
  <si>
    <t>Капітальний ремонт міжквартальних проїздів та тротуарів мікрорайонів КП "ЖЕО № 1"</t>
  </si>
  <si>
    <t>Капітальний ремонт міжквартальних проїздів та тротуарів мікрорайонів КП "ЖЕО № 4"</t>
  </si>
  <si>
    <t>Виготовлення проектно-кошторисної документації та державної еспертизи</t>
  </si>
  <si>
    <t>Капітальний ремонт аварійних ділянок мереж господарсько-побутової каналізації міста</t>
  </si>
  <si>
    <t>Капітальний ремонт інших об'єктів</t>
  </si>
  <si>
    <t>Розчистка русла рік та каналів</t>
  </si>
  <si>
    <t>Капітальний ремонт  філії дитячої поліклініки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</si>
</sst>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#,##0.00;[Red]#,##0.00"/>
    <numFmt numFmtId="174" formatCode="0.00000"/>
    <numFmt numFmtId="175" formatCode="0.0000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  <numFmt numFmtId="179" formatCode="#,##0.0"/>
    <numFmt numFmtId="180" formatCode="0.0"/>
  </numFmts>
  <fonts count="39"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Cyr"/>
      <family val="0"/>
    </font>
    <font>
      <sz val="8"/>
      <name val="Arial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 Cyr"/>
      <family val="0"/>
    </font>
    <font>
      <sz val="10"/>
      <name val="Arial Narrow"/>
      <family val="2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24" borderId="10" xfId="0" applyFont="1" applyFill="1" applyBorder="1" applyAlignment="1">
      <alignment wrapText="1"/>
    </xf>
    <xf numFmtId="172" fontId="8" fillId="24" borderId="10" xfId="0" applyNumberFormat="1" applyFont="1" applyFill="1" applyBorder="1" applyAlignment="1">
      <alignment horizontal="right" vertical="center"/>
    </xf>
    <xf numFmtId="172" fontId="8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vertical="center" wrapText="1"/>
    </xf>
    <xf numFmtId="172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25" borderId="10" xfId="0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24" borderId="10" xfId="0" applyNumberFormat="1" applyFont="1" applyFill="1" applyBorder="1" applyAlignment="1">
      <alignment horizontal="right" wrapText="1"/>
    </xf>
    <xf numFmtId="3" fontId="3" fillId="24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6" fontId="3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24" borderId="10" xfId="0" applyFont="1" applyFill="1" applyBorder="1" applyAlignment="1">
      <alignment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right" wrapText="1"/>
    </xf>
    <xf numFmtId="3" fontId="8" fillId="24" borderId="10" xfId="0" applyNumberFormat="1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3" fillId="25" borderId="10" xfId="0" applyFont="1" applyFill="1" applyBorder="1" applyAlignment="1">
      <alignment horizontal="center" vertical="top" wrapText="1"/>
    </xf>
    <xf numFmtId="0" fontId="33" fillId="25" borderId="10" xfId="0" applyFont="1" applyFill="1" applyBorder="1" applyAlignment="1">
      <alignment vertical="top" wrapText="1"/>
    </xf>
    <xf numFmtId="3" fontId="34" fillId="24" borderId="10" xfId="0" applyNumberFormat="1" applyFont="1" applyFill="1" applyBorder="1" applyAlignment="1">
      <alignment horizontal="right" vertical="top" wrapText="1"/>
    </xf>
    <xf numFmtId="0" fontId="33" fillId="24" borderId="10" xfId="0" applyFont="1" applyFill="1" applyBorder="1" applyAlignment="1">
      <alignment vertical="top" wrapText="1"/>
    </xf>
    <xf numFmtId="3" fontId="35" fillId="24" borderId="10" xfId="0" applyNumberFormat="1" applyFont="1" applyFill="1" applyBorder="1" applyAlignment="1">
      <alignment horizontal="right" vertical="top" wrapText="1"/>
    </xf>
    <xf numFmtId="0" fontId="34" fillId="24" borderId="10" xfId="0" applyFont="1" applyFill="1" applyBorder="1" applyAlignment="1">
      <alignment horizontal="justify" vertical="top" wrapText="1"/>
    </xf>
    <xf numFmtId="3" fontId="35" fillId="0" borderId="10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 horizontal="justify" vertical="top" wrapText="1"/>
    </xf>
    <xf numFmtId="0" fontId="35" fillId="24" borderId="10" xfId="0" applyFont="1" applyFill="1" applyBorder="1" applyAlignment="1">
      <alignment horizontal="justify" vertical="top" wrapText="1"/>
    </xf>
    <xf numFmtId="0" fontId="33" fillId="24" borderId="10" xfId="0" applyFont="1" applyFill="1" applyBorder="1" applyAlignment="1">
      <alignment horizontal="justify" vertical="top" wrapText="1"/>
    </xf>
    <xf numFmtId="3" fontId="33" fillId="24" borderId="10" xfId="0" applyNumberFormat="1" applyFont="1" applyFill="1" applyBorder="1" applyAlignment="1">
      <alignment horizontal="right" vertical="top" wrapText="1"/>
    </xf>
    <xf numFmtId="0" fontId="32" fillId="24" borderId="10" xfId="0" applyFont="1" applyFill="1" applyBorder="1" applyAlignment="1">
      <alignment horizontal="justify" vertical="top" wrapText="1"/>
    </xf>
    <xf numFmtId="3" fontId="32" fillId="24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/>
    </xf>
    <xf numFmtId="180" fontId="8" fillId="24" borderId="10" xfId="0" applyNumberFormat="1" applyFont="1" applyFill="1" applyBorder="1" applyAlignment="1">
      <alignment horizontal="right" wrapText="1"/>
    </xf>
    <xf numFmtId="180" fontId="35" fillId="0" borderId="10" xfId="0" applyNumberFormat="1" applyFont="1" applyBorder="1" applyAlignment="1">
      <alignment horizontal="right" vertical="top" wrapText="1"/>
    </xf>
    <xf numFmtId="180" fontId="3" fillId="24" borderId="10" xfId="0" applyNumberFormat="1" applyFont="1" applyFill="1" applyBorder="1" applyAlignment="1">
      <alignment horizontal="right" wrapText="1"/>
    </xf>
    <xf numFmtId="180" fontId="31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/>
    </xf>
    <xf numFmtId="180" fontId="31" fillId="0" borderId="10" xfId="0" applyNumberFormat="1" applyFont="1" applyBorder="1" applyAlignment="1">
      <alignment horizontal="right"/>
    </xf>
    <xf numFmtId="180" fontId="32" fillId="24" borderId="10" xfId="0" applyNumberFormat="1" applyFont="1" applyFill="1" applyBorder="1" applyAlignment="1">
      <alignment horizontal="right" vertical="top" wrapText="1"/>
    </xf>
    <xf numFmtId="180" fontId="34" fillId="24" borderId="10" xfId="0" applyNumberFormat="1" applyFont="1" applyFill="1" applyBorder="1" applyAlignment="1">
      <alignment horizontal="right" vertical="top" wrapText="1"/>
    </xf>
    <xf numFmtId="180" fontId="35" fillId="24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35" fillId="24" borderId="15" xfId="0" applyFont="1" applyFill="1" applyBorder="1" applyAlignment="1">
      <alignment horizontal="justify" vertical="top" wrapText="1"/>
    </xf>
    <xf numFmtId="0" fontId="4" fillId="25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172" fontId="8" fillId="0" borderId="16" xfId="0" applyNumberFormat="1" applyFont="1" applyFill="1" applyBorder="1" applyAlignment="1">
      <alignment horizontal="right" vertical="center"/>
    </xf>
    <xf numFmtId="180" fontId="8" fillId="0" borderId="16" xfId="0" applyNumberFormat="1" applyFont="1" applyFill="1" applyBorder="1" applyAlignment="1">
      <alignment horizontal="right" wrapText="1"/>
    </xf>
    <xf numFmtId="0" fontId="33" fillId="0" borderId="17" xfId="0" applyFont="1" applyBorder="1" applyAlignment="1">
      <alignment vertical="top" wrapText="1"/>
    </xf>
    <xf numFmtId="0" fontId="34" fillId="24" borderId="17" xfId="0" applyFont="1" applyFill="1" applyBorder="1" applyAlignment="1">
      <alignment horizontal="justify" vertical="top" wrapText="1"/>
    </xf>
    <xf numFmtId="180" fontId="34" fillId="24" borderId="17" xfId="0" applyNumberFormat="1" applyFont="1" applyFill="1" applyBorder="1" applyAlignment="1">
      <alignment horizontal="right" vertical="top" wrapText="1"/>
    </xf>
    <xf numFmtId="180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32" fillId="0" borderId="17" xfId="0" applyFont="1" applyBorder="1" applyAlignment="1">
      <alignment vertical="top" wrapText="1"/>
    </xf>
    <xf numFmtId="0" fontId="35" fillId="24" borderId="17" xfId="0" applyFont="1" applyFill="1" applyBorder="1" applyAlignment="1">
      <alignment horizontal="justify" vertical="top" wrapText="1"/>
    </xf>
    <xf numFmtId="180" fontId="35" fillId="24" borderId="17" xfId="0" applyNumberFormat="1" applyFont="1" applyFill="1" applyBorder="1" applyAlignment="1">
      <alignment horizontal="right" vertical="top" wrapText="1"/>
    </xf>
    <xf numFmtId="179" fontId="35" fillId="2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172" fontId="8" fillId="24" borderId="10" xfId="0" applyNumberFormat="1" applyFont="1" applyFill="1" applyBorder="1" applyAlignment="1">
      <alignment horizontal="right" vertical="center"/>
    </xf>
    <xf numFmtId="172" fontId="8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50">
      <selection activeCell="D163" sqref="D163"/>
    </sheetView>
  </sheetViews>
  <sheetFormatPr defaultColWidth="9.00390625" defaultRowHeight="12.75"/>
  <cols>
    <col min="1" max="1" width="15.125" style="0" customWidth="1"/>
    <col min="2" max="2" width="48.625" style="0" customWidth="1"/>
    <col min="3" max="3" width="13.125" style="0" customWidth="1"/>
    <col min="4" max="4" width="14.00390625" style="0" customWidth="1"/>
  </cols>
  <sheetData>
    <row r="1" ht="12.75">
      <c r="D1" s="78"/>
    </row>
    <row r="2" ht="12.75">
      <c r="D2" s="78"/>
    </row>
    <row r="3" ht="12.75">
      <c r="D3" s="78"/>
    </row>
    <row r="4" spans="1:7" ht="15">
      <c r="A4" s="127" t="s">
        <v>158</v>
      </c>
      <c r="B4" s="127"/>
      <c r="C4" s="127"/>
      <c r="D4" s="127"/>
      <c r="E4" s="127"/>
      <c r="F4" s="127"/>
      <c r="G4" s="127"/>
    </row>
    <row r="5" spans="1:7" ht="15">
      <c r="A5" s="127" t="s">
        <v>157</v>
      </c>
      <c r="B5" s="127"/>
      <c r="C5" s="127"/>
      <c r="D5" s="127"/>
      <c r="E5" s="127"/>
      <c r="F5" s="127"/>
      <c r="G5" s="127"/>
    </row>
    <row r="6" spans="1:4" ht="15">
      <c r="A6" s="127"/>
      <c r="B6" s="127"/>
      <c r="C6" s="127"/>
      <c r="D6" s="127"/>
    </row>
    <row r="7" ht="13.5" thickBot="1">
      <c r="D7" s="79" t="s">
        <v>159</v>
      </c>
    </row>
    <row r="8" spans="1:12" ht="45.75" customHeight="1">
      <c r="A8" s="130" t="s">
        <v>1</v>
      </c>
      <c r="B8" s="128" t="s">
        <v>155</v>
      </c>
      <c r="C8" s="128" t="s">
        <v>156</v>
      </c>
      <c r="D8" s="128" t="s">
        <v>185</v>
      </c>
      <c r="L8" s="10"/>
    </row>
    <row r="9" spans="1:14" ht="13.5" thickBot="1">
      <c r="A9" s="131"/>
      <c r="B9" s="129"/>
      <c r="C9" s="129"/>
      <c r="D9" s="129"/>
      <c r="F9" s="43"/>
      <c r="K9" s="10"/>
      <c r="N9" s="10"/>
    </row>
    <row r="10" spans="1:4" ht="22.5" customHeight="1">
      <c r="A10" s="94" t="s">
        <v>14</v>
      </c>
      <c r="B10" s="95"/>
      <c r="C10" s="96"/>
      <c r="D10" s="97"/>
    </row>
    <row r="11" spans="1:4" ht="15.75" customHeight="1">
      <c r="A11" s="27"/>
      <c r="B11" s="11" t="s">
        <v>28</v>
      </c>
      <c r="C11" s="81">
        <v>72</v>
      </c>
      <c r="D11" s="81"/>
    </row>
    <row r="12" spans="1:4" ht="17.25" customHeight="1">
      <c r="A12" s="27"/>
      <c r="B12" s="11" t="s">
        <v>29</v>
      </c>
      <c r="C12" s="81">
        <v>50</v>
      </c>
      <c r="D12" s="81"/>
    </row>
    <row r="13" spans="1:4" ht="16.5" customHeight="1">
      <c r="A13" s="27"/>
      <c r="B13" s="11" t="s">
        <v>30</v>
      </c>
      <c r="C13" s="81">
        <v>137</v>
      </c>
      <c r="D13" s="81"/>
    </row>
    <row r="14" spans="1:4" ht="18" customHeight="1">
      <c r="A14" s="27"/>
      <c r="B14" s="11" t="s">
        <v>31</v>
      </c>
      <c r="C14" s="81">
        <v>87.9</v>
      </c>
      <c r="D14" s="81"/>
    </row>
    <row r="15" spans="1:4" ht="15.75" customHeight="1">
      <c r="A15" s="27"/>
      <c r="B15" s="11" t="s">
        <v>32</v>
      </c>
      <c r="C15" s="81">
        <v>50</v>
      </c>
      <c r="D15" s="81"/>
    </row>
    <row r="16" spans="1:4" ht="22.5" customHeight="1">
      <c r="A16" s="27"/>
      <c r="B16" s="11" t="s">
        <v>177</v>
      </c>
      <c r="C16" s="81">
        <v>134</v>
      </c>
      <c r="D16" s="81"/>
    </row>
    <row r="17" spans="1:4" ht="16.5" customHeight="1">
      <c r="A17" s="27"/>
      <c r="B17" s="11" t="s">
        <v>45</v>
      </c>
      <c r="C17" s="81">
        <v>137.7</v>
      </c>
      <c r="D17" s="81"/>
    </row>
    <row r="18" spans="1:4" ht="16.5" customHeight="1">
      <c r="A18" s="27"/>
      <c r="B18" s="70" t="s">
        <v>37</v>
      </c>
      <c r="C18" s="82">
        <v>28.4</v>
      </c>
      <c r="D18" s="82"/>
    </row>
    <row r="19" spans="1:4" ht="16.5" customHeight="1">
      <c r="A19" s="27"/>
      <c r="B19" s="70" t="s">
        <v>38</v>
      </c>
      <c r="C19" s="82">
        <v>23.4</v>
      </c>
      <c r="D19" s="82"/>
    </row>
    <row r="20" spans="1:4" ht="16.5" customHeight="1">
      <c r="A20" s="27"/>
      <c r="B20" s="70" t="s">
        <v>39</v>
      </c>
      <c r="C20" s="82">
        <v>78.2</v>
      </c>
      <c r="D20" s="82"/>
    </row>
    <row r="21" spans="1:4" ht="26.25" customHeight="1">
      <c r="A21" s="27"/>
      <c r="B21" s="70" t="s">
        <v>40</v>
      </c>
      <c r="C21" s="82">
        <v>20.3</v>
      </c>
      <c r="D21" s="82"/>
    </row>
    <row r="22" spans="1:4" ht="17.25" customHeight="1">
      <c r="A22" s="27"/>
      <c r="B22" s="70" t="s">
        <v>41</v>
      </c>
      <c r="C22" s="82">
        <v>20.7</v>
      </c>
      <c r="D22" s="82"/>
    </row>
    <row r="23" spans="1:4" ht="23.25" customHeight="1">
      <c r="A23" s="27"/>
      <c r="B23" s="70" t="s">
        <v>44</v>
      </c>
      <c r="C23" s="82">
        <v>10.2</v>
      </c>
      <c r="D23" s="82"/>
    </row>
    <row r="24" spans="1:4" ht="15.75" customHeight="1">
      <c r="A24" s="27"/>
      <c r="B24" s="70" t="s">
        <v>52</v>
      </c>
      <c r="C24" s="82">
        <v>11.6</v>
      </c>
      <c r="D24" s="82"/>
    </row>
    <row r="25" spans="1:4" ht="22.5" customHeight="1">
      <c r="A25" s="27"/>
      <c r="B25" s="70" t="s">
        <v>163</v>
      </c>
      <c r="C25" s="82">
        <v>43.9</v>
      </c>
      <c r="D25" s="82"/>
    </row>
    <row r="26" spans="1:4" ht="17.25" customHeight="1">
      <c r="A26" s="27"/>
      <c r="B26" s="70" t="s">
        <v>42</v>
      </c>
      <c r="C26" s="82">
        <v>24.2</v>
      </c>
      <c r="D26" s="82"/>
    </row>
    <row r="27" spans="1:4" ht="24.75" customHeight="1">
      <c r="A27" s="27"/>
      <c r="B27" s="70" t="s">
        <v>43</v>
      </c>
      <c r="C27" s="82">
        <v>3.1</v>
      </c>
      <c r="D27" s="82"/>
    </row>
    <row r="28" spans="1:4" ht="25.5" customHeight="1">
      <c r="A28" s="27"/>
      <c r="B28" s="70" t="s">
        <v>54</v>
      </c>
      <c r="C28" s="82">
        <v>8.1</v>
      </c>
      <c r="D28" s="82"/>
    </row>
    <row r="29" spans="1:4" ht="24.75" customHeight="1">
      <c r="A29" s="27"/>
      <c r="B29" s="70" t="s">
        <v>55</v>
      </c>
      <c r="C29" s="82">
        <v>1.2</v>
      </c>
      <c r="D29" s="82"/>
    </row>
    <row r="30" spans="1:4" ht="34.5" customHeight="1">
      <c r="A30" s="27"/>
      <c r="B30" s="70" t="s">
        <v>46</v>
      </c>
      <c r="C30" s="82">
        <v>14.2</v>
      </c>
      <c r="D30" s="82"/>
    </row>
    <row r="31" spans="1:4" ht="26.25" customHeight="1">
      <c r="A31" s="27"/>
      <c r="B31" s="70" t="s">
        <v>47</v>
      </c>
      <c r="C31" s="82">
        <v>16.6</v>
      </c>
      <c r="D31" s="82"/>
    </row>
    <row r="32" spans="1:4" ht="17.25" customHeight="1">
      <c r="A32" s="27"/>
      <c r="B32" s="70" t="s">
        <v>48</v>
      </c>
      <c r="C32" s="82">
        <v>0.4</v>
      </c>
      <c r="D32" s="82"/>
    </row>
    <row r="33" spans="1:4" ht="24" customHeight="1">
      <c r="A33" s="27"/>
      <c r="B33" s="70" t="s">
        <v>49</v>
      </c>
      <c r="C33" s="82">
        <v>1.9</v>
      </c>
      <c r="D33" s="82"/>
    </row>
    <row r="34" spans="1:4" ht="24" customHeight="1">
      <c r="A34" s="27"/>
      <c r="B34" s="70" t="s">
        <v>50</v>
      </c>
      <c r="C34" s="82">
        <v>1.7</v>
      </c>
      <c r="D34" s="82"/>
    </row>
    <row r="35" spans="1:4" ht="27" customHeight="1">
      <c r="A35" s="27"/>
      <c r="B35" s="70" t="s">
        <v>51</v>
      </c>
      <c r="C35" s="82">
        <v>1.3</v>
      </c>
      <c r="D35" s="82"/>
    </row>
    <row r="36" spans="1:4" ht="36.75" customHeight="1">
      <c r="A36" s="27"/>
      <c r="B36" s="70" t="s">
        <v>74</v>
      </c>
      <c r="C36" s="82">
        <v>10</v>
      </c>
      <c r="D36" s="82"/>
    </row>
    <row r="37" spans="1:4" ht="17.25" customHeight="1">
      <c r="A37" s="76"/>
      <c r="B37" s="14" t="s">
        <v>8</v>
      </c>
      <c r="C37" s="83">
        <f>SUM(C10:C36)</f>
        <v>988.0000000000001</v>
      </c>
      <c r="D37" s="83">
        <v>664.7</v>
      </c>
    </row>
    <row r="38" spans="1:4" ht="17.25" customHeight="1">
      <c r="A38" s="21" t="s">
        <v>6</v>
      </c>
      <c r="B38" s="14"/>
      <c r="C38" s="83"/>
      <c r="D38" s="83"/>
    </row>
    <row r="39" spans="1:4" ht="15.75" customHeight="1">
      <c r="A39" s="44"/>
      <c r="B39" s="70" t="s">
        <v>56</v>
      </c>
      <c r="C39" s="82">
        <v>8.7</v>
      </c>
      <c r="D39" s="82"/>
    </row>
    <row r="40" spans="1:4" ht="23.25" customHeight="1">
      <c r="A40" s="44"/>
      <c r="B40" s="70" t="s">
        <v>57</v>
      </c>
      <c r="C40" s="82">
        <v>18.2</v>
      </c>
      <c r="D40" s="82"/>
    </row>
    <row r="41" spans="1:4" ht="17.25" customHeight="1">
      <c r="A41" s="44"/>
      <c r="B41" s="70" t="s">
        <v>58</v>
      </c>
      <c r="C41" s="82">
        <v>75.8</v>
      </c>
      <c r="D41" s="82"/>
    </row>
    <row r="42" spans="1:4" ht="28.5" customHeight="1">
      <c r="A42" s="44"/>
      <c r="B42" s="70" t="s">
        <v>59</v>
      </c>
      <c r="C42" s="82">
        <v>250</v>
      </c>
      <c r="D42" s="82"/>
    </row>
    <row r="43" spans="1:4" ht="14.25" customHeight="1">
      <c r="A43" s="44"/>
      <c r="B43" s="70" t="s">
        <v>60</v>
      </c>
      <c r="C43" s="82">
        <v>550</v>
      </c>
      <c r="D43" s="82"/>
    </row>
    <row r="44" spans="1:4" ht="13.5" customHeight="1">
      <c r="A44" s="44"/>
      <c r="B44" s="70" t="s">
        <v>75</v>
      </c>
      <c r="C44" s="82">
        <v>210</v>
      </c>
      <c r="D44" s="82"/>
    </row>
    <row r="45" spans="1:4" ht="13.5" customHeight="1">
      <c r="A45" s="44"/>
      <c r="B45" s="70" t="s">
        <v>76</v>
      </c>
      <c r="C45" s="82">
        <v>71</v>
      </c>
      <c r="D45" s="82"/>
    </row>
    <row r="46" spans="1:4" ht="24.75" customHeight="1">
      <c r="A46" s="44"/>
      <c r="B46" s="70" t="s">
        <v>77</v>
      </c>
      <c r="C46" s="82">
        <v>31.8</v>
      </c>
      <c r="D46" s="82"/>
    </row>
    <row r="47" spans="1:4" ht="14.25" customHeight="1">
      <c r="A47" s="44"/>
      <c r="B47" s="70" t="s">
        <v>78</v>
      </c>
      <c r="C47" s="82">
        <v>60</v>
      </c>
      <c r="D47" s="82"/>
    </row>
    <row r="48" spans="1:4" ht="15.75" customHeight="1">
      <c r="A48" s="44"/>
      <c r="B48" s="70" t="s">
        <v>79</v>
      </c>
      <c r="C48" s="82">
        <v>32</v>
      </c>
      <c r="D48" s="82"/>
    </row>
    <row r="49" spans="1:4" ht="37.5" customHeight="1">
      <c r="A49" s="44"/>
      <c r="B49" s="70" t="s">
        <v>182</v>
      </c>
      <c r="C49" s="82">
        <v>120</v>
      </c>
      <c r="D49" s="82"/>
    </row>
    <row r="50" spans="1:4" ht="37.5" customHeight="1">
      <c r="A50" s="44"/>
      <c r="B50" s="70" t="s">
        <v>181</v>
      </c>
      <c r="C50" s="82">
        <v>55</v>
      </c>
      <c r="D50" s="82"/>
    </row>
    <row r="51" spans="1:4" ht="22.5" customHeight="1">
      <c r="A51" s="44"/>
      <c r="B51" s="70" t="s">
        <v>81</v>
      </c>
      <c r="C51" s="82">
        <v>310</v>
      </c>
      <c r="D51" s="82"/>
    </row>
    <row r="52" spans="1:4" ht="26.25" customHeight="1">
      <c r="A52" s="44"/>
      <c r="B52" s="70" t="s">
        <v>82</v>
      </c>
      <c r="C52" s="82">
        <v>25</v>
      </c>
      <c r="D52" s="82"/>
    </row>
    <row r="53" spans="1:4" ht="26.25" customHeight="1">
      <c r="A53" s="44"/>
      <c r="B53" s="70" t="s">
        <v>83</v>
      </c>
      <c r="C53" s="82">
        <v>25</v>
      </c>
      <c r="D53" s="82"/>
    </row>
    <row r="54" spans="1:4" ht="26.25" customHeight="1">
      <c r="A54" s="44"/>
      <c r="B54" s="70" t="s">
        <v>84</v>
      </c>
      <c r="C54" s="82">
        <v>25</v>
      </c>
      <c r="D54" s="82"/>
    </row>
    <row r="55" spans="1:4" ht="26.25" customHeight="1">
      <c r="A55" s="44"/>
      <c r="B55" s="70" t="s">
        <v>169</v>
      </c>
      <c r="C55" s="82">
        <v>270</v>
      </c>
      <c r="D55" s="82"/>
    </row>
    <row r="56" spans="1:4" ht="15.75" customHeight="1">
      <c r="A56" s="44"/>
      <c r="B56" s="70" t="s">
        <v>178</v>
      </c>
      <c r="C56" s="82">
        <v>138</v>
      </c>
      <c r="D56" s="82"/>
    </row>
    <row r="57" spans="1:4" ht="15.75" customHeight="1">
      <c r="A57" s="44"/>
      <c r="B57" s="70" t="s">
        <v>179</v>
      </c>
      <c r="C57" s="82">
        <v>60</v>
      </c>
      <c r="D57" s="82"/>
    </row>
    <row r="58" spans="1:4" ht="26.25" customHeight="1">
      <c r="A58" s="44"/>
      <c r="B58" s="70" t="s">
        <v>183</v>
      </c>
      <c r="C58" s="82">
        <v>90</v>
      </c>
      <c r="D58" s="82"/>
    </row>
    <row r="59" spans="1:4" ht="12.75" customHeight="1">
      <c r="A59" s="44"/>
      <c r="B59" s="14" t="s">
        <v>8</v>
      </c>
      <c r="C59" s="83">
        <f>SUM(C39:C58)</f>
        <v>2425.5</v>
      </c>
      <c r="D59" s="83">
        <v>635.2</v>
      </c>
    </row>
    <row r="60" spans="1:4" ht="13.5">
      <c r="A60" s="22" t="s">
        <v>7</v>
      </c>
      <c r="B60" s="15"/>
      <c r="C60" s="84"/>
      <c r="D60" s="84"/>
    </row>
    <row r="61" spans="1:4" ht="28.5" customHeight="1">
      <c r="A61" s="5" t="s">
        <v>15</v>
      </c>
      <c r="B61" s="15" t="s">
        <v>25</v>
      </c>
      <c r="C61" s="85">
        <v>2261.2</v>
      </c>
      <c r="D61" s="85"/>
    </row>
    <row r="62" spans="1:4" ht="13.5" customHeight="1">
      <c r="A62" s="4"/>
      <c r="B62" s="15" t="s">
        <v>61</v>
      </c>
      <c r="C62" s="85">
        <v>873</v>
      </c>
      <c r="D62" s="85"/>
    </row>
    <row r="63" spans="1:4" ht="15" customHeight="1">
      <c r="A63" s="4"/>
      <c r="B63" s="15" t="s">
        <v>62</v>
      </c>
      <c r="C63" s="85">
        <v>35</v>
      </c>
      <c r="D63" s="85"/>
    </row>
    <row r="64" spans="1:4" ht="24" customHeight="1">
      <c r="A64" s="4"/>
      <c r="B64" s="15" t="s">
        <v>85</v>
      </c>
      <c r="C64" s="85">
        <v>5.1</v>
      </c>
      <c r="D64" s="85"/>
    </row>
    <row r="65" spans="1:4" ht="24" customHeight="1">
      <c r="A65" s="4"/>
      <c r="B65" s="15" t="s">
        <v>167</v>
      </c>
      <c r="C65" s="85">
        <v>398.3</v>
      </c>
      <c r="D65" s="85"/>
    </row>
    <row r="66" spans="1:4" ht="24" customHeight="1">
      <c r="A66" s="4"/>
      <c r="B66" s="15" t="s">
        <v>168</v>
      </c>
      <c r="C66" s="85">
        <v>265</v>
      </c>
      <c r="D66" s="85"/>
    </row>
    <row r="67" spans="1:4" ht="15.75" customHeight="1">
      <c r="A67" s="4"/>
      <c r="B67" s="15" t="s">
        <v>180</v>
      </c>
      <c r="C67" s="85">
        <v>49.8</v>
      </c>
      <c r="D67" s="85"/>
    </row>
    <row r="68" spans="1:4" ht="15" customHeight="1">
      <c r="A68" s="5" t="s">
        <v>23</v>
      </c>
      <c r="B68" s="15"/>
      <c r="C68" s="85"/>
      <c r="D68" s="91"/>
    </row>
    <row r="69" spans="1:4" ht="14.25" customHeight="1">
      <c r="A69" s="4"/>
      <c r="B69" s="15" t="s">
        <v>26</v>
      </c>
      <c r="C69" s="85">
        <v>712</v>
      </c>
      <c r="D69" s="85"/>
    </row>
    <row r="70" spans="1:4" ht="22.5">
      <c r="A70" s="77" t="s">
        <v>64</v>
      </c>
      <c r="B70" s="40"/>
      <c r="C70" s="84"/>
      <c r="D70" s="87"/>
    </row>
    <row r="71" spans="1:4" ht="22.5">
      <c r="A71" s="48"/>
      <c r="B71" s="49" t="s">
        <v>65</v>
      </c>
      <c r="C71" s="86">
        <v>95</v>
      </c>
      <c r="D71" s="92"/>
    </row>
    <row r="72" spans="1:4" ht="13.5">
      <c r="A72" s="4"/>
      <c r="B72" s="14" t="s">
        <v>8</v>
      </c>
      <c r="C72" s="87">
        <f>SUM(C61:C71)</f>
        <v>4694.4</v>
      </c>
      <c r="D72" s="87">
        <v>3483.6</v>
      </c>
    </row>
    <row r="73" spans="1:4" ht="25.5">
      <c r="A73" s="63" t="s">
        <v>153</v>
      </c>
      <c r="B73" s="74"/>
      <c r="C73" s="88"/>
      <c r="D73" s="87"/>
    </row>
    <row r="74" spans="1:4" ht="25.5">
      <c r="A74" s="61" t="s">
        <v>154</v>
      </c>
      <c r="B74" s="74"/>
      <c r="C74" s="88"/>
      <c r="D74" s="88"/>
    </row>
    <row r="75" spans="1:4" ht="12.75">
      <c r="A75" s="59"/>
      <c r="B75" s="74" t="s">
        <v>149</v>
      </c>
      <c r="C75" s="88">
        <v>50</v>
      </c>
      <c r="D75" s="88"/>
    </row>
    <row r="76" spans="1:4" ht="12.75">
      <c r="A76" s="65"/>
      <c r="B76" s="72" t="s">
        <v>152</v>
      </c>
      <c r="C76" s="89">
        <f>SUM(C73:C75)</f>
        <v>50</v>
      </c>
      <c r="D76" s="87"/>
    </row>
    <row r="77" spans="1:4" ht="13.5">
      <c r="A77" s="22" t="s">
        <v>19</v>
      </c>
      <c r="B77" s="15"/>
      <c r="C77" s="85"/>
      <c r="D77" s="85"/>
    </row>
    <row r="78" spans="1:4" ht="22.5">
      <c r="A78" s="51"/>
      <c r="B78" s="70" t="s">
        <v>66</v>
      </c>
      <c r="C78" s="82">
        <v>109.3</v>
      </c>
      <c r="D78" s="82"/>
    </row>
    <row r="79" spans="1:4" ht="23.25" customHeight="1">
      <c r="A79" s="51"/>
      <c r="B79" s="70" t="s">
        <v>67</v>
      </c>
      <c r="C79" s="82">
        <v>141</v>
      </c>
      <c r="D79" s="82"/>
    </row>
    <row r="80" spans="1:4" ht="13.5">
      <c r="A80" s="51"/>
      <c r="B80" s="70" t="s">
        <v>68</v>
      </c>
      <c r="C80" s="82">
        <v>90.3</v>
      </c>
      <c r="D80" s="82"/>
    </row>
    <row r="81" spans="1:4" ht="22.5">
      <c r="A81" s="51"/>
      <c r="B81" s="70" t="s">
        <v>69</v>
      </c>
      <c r="C81" s="82">
        <v>49.1</v>
      </c>
      <c r="D81" s="82"/>
    </row>
    <row r="82" spans="1:4" ht="22.5">
      <c r="A82" s="51"/>
      <c r="B82" s="70" t="s">
        <v>70</v>
      </c>
      <c r="C82" s="82">
        <v>470</v>
      </c>
      <c r="D82" s="82"/>
    </row>
    <row r="83" spans="1:4" ht="13.5">
      <c r="A83" s="51"/>
      <c r="B83" s="70" t="s">
        <v>71</v>
      </c>
      <c r="C83" s="82">
        <v>30</v>
      </c>
      <c r="D83" s="82"/>
    </row>
    <row r="84" spans="1:4" ht="35.25" customHeight="1">
      <c r="A84" s="51"/>
      <c r="B84" s="70" t="s">
        <v>73</v>
      </c>
      <c r="C84" s="82">
        <v>500</v>
      </c>
      <c r="D84" s="82"/>
    </row>
    <row r="85" spans="1:4" ht="24.75" customHeight="1">
      <c r="A85" s="57"/>
      <c r="B85" s="71" t="s">
        <v>86</v>
      </c>
      <c r="C85" s="90">
        <v>6.6</v>
      </c>
      <c r="D85" s="90"/>
    </row>
    <row r="86" spans="1:4" ht="26.25" customHeight="1">
      <c r="A86" s="57"/>
      <c r="B86" s="71" t="s">
        <v>87</v>
      </c>
      <c r="C86" s="90">
        <v>52</v>
      </c>
      <c r="D86" s="90"/>
    </row>
    <row r="87" spans="1:4" ht="24" customHeight="1">
      <c r="A87" s="57"/>
      <c r="B87" s="71" t="s">
        <v>88</v>
      </c>
      <c r="C87" s="90">
        <v>49</v>
      </c>
      <c r="D87" s="90"/>
    </row>
    <row r="88" spans="1:4" ht="25.5" customHeight="1">
      <c r="A88" s="57"/>
      <c r="B88" s="71" t="s">
        <v>89</v>
      </c>
      <c r="C88" s="90">
        <v>41</v>
      </c>
      <c r="D88" s="90"/>
    </row>
    <row r="89" spans="1:4" ht="25.5" customHeight="1">
      <c r="A89" s="57"/>
      <c r="B89" s="71" t="s">
        <v>90</v>
      </c>
      <c r="C89" s="90">
        <v>45</v>
      </c>
      <c r="D89" s="90"/>
    </row>
    <row r="90" spans="1:4" ht="24" customHeight="1">
      <c r="A90" s="57"/>
      <c r="B90" s="71" t="s">
        <v>91</v>
      </c>
      <c r="C90" s="90">
        <v>33</v>
      </c>
      <c r="D90" s="90"/>
    </row>
    <row r="91" spans="1:4" ht="25.5" customHeight="1">
      <c r="A91" s="57"/>
      <c r="B91" s="71" t="s">
        <v>92</v>
      </c>
      <c r="C91" s="90">
        <v>45</v>
      </c>
      <c r="D91" s="90"/>
    </row>
    <row r="92" spans="1:4" ht="23.25" customHeight="1">
      <c r="A92" s="57"/>
      <c r="B92" s="71" t="s">
        <v>93</v>
      </c>
      <c r="C92" s="90">
        <v>68</v>
      </c>
      <c r="D92" s="90"/>
    </row>
    <row r="93" spans="1:4" ht="24" customHeight="1">
      <c r="A93" s="57"/>
      <c r="B93" s="71" t="s">
        <v>94</v>
      </c>
      <c r="C93" s="90">
        <v>41</v>
      </c>
      <c r="D93" s="90"/>
    </row>
    <row r="94" spans="1:4" ht="24.75" customHeight="1">
      <c r="A94" s="57"/>
      <c r="B94" s="71" t="s">
        <v>95</v>
      </c>
      <c r="C94" s="90">
        <v>68</v>
      </c>
      <c r="D94" s="90"/>
    </row>
    <row r="95" spans="1:4" ht="24.75" customHeight="1">
      <c r="A95" s="57"/>
      <c r="B95" s="71" t="s">
        <v>96</v>
      </c>
      <c r="C95" s="90">
        <v>55</v>
      </c>
      <c r="D95" s="90"/>
    </row>
    <row r="96" spans="1:4" ht="23.25" customHeight="1">
      <c r="A96" s="57"/>
      <c r="B96" s="71" t="s">
        <v>97</v>
      </c>
      <c r="C96" s="90">
        <v>43</v>
      </c>
      <c r="D96" s="90"/>
    </row>
    <row r="97" spans="1:4" ht="25.5" customHeight="1">
      <c r="A97" s="57"/>
      <c r="B97" s="71" t="s">
        <v>98</v>
      </c>
      <c r="C97" s="90">
        <v>41</v>
      </c>
      <c r="D97" s="90"/>
    </row>
    <row r="98" spans="1:4" ht="25.5" customHeight="1">
      <c r="A98" s="57"/>
      <c r="B98" s="71" t="s">
        <v>99</v>
      </c>
      <c r="C98" s="90">
        <v>41</v>
      </c>
      <c r="D98" s="90"/>
    </row>
    <row r="99" spans="1:4" ht="26.25" customHeight="1">
      <c r="A99" s="57"/>
      <c r="B99" s="71" t="s">
        <v>100</v>
      </c>
      <c r="C99" s="90">
        <v>57</v>
      </c>
      <c r="D99" s="90"/>
    </row>
    <row r="100" spans="1:4" ht="15.75" customHeight="1">
      <c r="A100" s="57"/>
      <c r="B100" s="71" t="s">
        <v>101</v>
      </c>
      <c r="C100" s="90">
        <v>248</v>
      </c>
      <c r="D100" s="90"/>
    </row>
    <row r="101" spans="1:4" ht="18" customHeight="1">
      <c r="A101" s="57"/>
      <c r="B101" s="71" t="s">
        <v>102</v>
      </c>
      <c r="C101" s="90">
        <v>159</v>
      </c>
      <c r="D101" s="90"/>
    </row>
    <row r="102" spans="1:4" ht="15.75" customHeight="1">
      <c r="A102" s="57"/>
      <c r="B102" s="71" t="s">
        <v>103</v>
      </c>
      <c r="C102" s="90">
        <v>248</v>
      </c>
      <c r="D102" s="90"/>
    </row>
    <row r="103" spans="1:4" ht="17.25" customHeight="1">
      <c r="A103" s="57"/>
      <c r="B103" s="71" t="s">
        <v>104</v>
      </c>
      <c r="C103" s="90">
        <v>136</v>
      </c>
      <c r="D103" s="90"/>
    </row>
    <row r="104" spans="1:4" ht="15" customHeight="1">
      <c r="A104" s="57"/>
      <c r="B104" s="71" t="s">
        <v>105</v>
      </c>
      <c r="C104" s="90">
        <v>159</v>
      </c>
      <c r="D104" s="90"/>
    </row>
    <row r="105" spans="1:4" ht="15" customHeight="1">
      <c r="A105" s="57"/>
      <c r="B105" s="71" t="s">
        <v>106</v>
      </c>
      <c r="C105" s="90">
        <v>280</v>
      </c>
      <c r="D105" s="90"/>
    </row>
    <row r="106" spans="1:4" ht="27" customHeight="1">
      <c r="A106" s="57"/>
      <c r="B106" s="71" t="s">
        <v>107</v>
      </c>
      <c r="C106" s="90">
        <v>100</v>
      </c>
      <c r="D106" s="90"/>
    </row>
    <row r="107" spans="1:4" ht="15.75" customHeight="1">
      <c r="A107" s="57"/>
      <c r="B107" s="71" t="s">
        <v>108</v>
      </c>
      <c r="C107" s="90">
        <v>240</v>
      </c>
      <c r="D107" s="90"/>
    </row>
    <row r="108" spans="1:4" ht="16.5" customHeight="1">
      <c r="A108" s="57"/>
      <c r="B108" s="71" t="s">
        <v>109</v>
      </c>
      <c r="C108" s="90">
        <v>360</v>
      </c>
      <c r="D108" s="90"/>
    </row>
    <row r="109" spans="1:4" ht="14.25" customHeight="1">
      <c r="A109" s="57"/>
      <c r="B109" s="71" t="s">
        <v>110</v>
      </c>
      <c r="C109" s="90">
        <v>260</v>
      </c>
      <c r="D109" s="90"/>
    </row>
    <row r="110" spans="1:4" ht="14.25" customHeight="1">
      <c r="A110" s="57"/>
      <c r="B110" s="71" t="s">
        <v>111</v>
      </c>
      <c r="C110" s="90">
        <v>300</v>
      </c>
      <c r="D110" s="90"/>
    </row>
    <row r="111" spans="1:4" ht="16.5" customHeight="1">
      <c r="A111" s="57"/>
      <c r="B111" s="71" t="s">
        <v>112</v>
      </c>
      <c r="C111" s="90">
        <v>437</v>
      </c>
      <c r="D111" s="90"/>
    </row>
    <row r="112" spans="1:4" ht="23.25" customHeight="1">
      <c r="A112" s="57"/>
      <c r="B112" s="71" t="s">
        <v>113</v>
      </c>
      <c r="C112" s="90">
        <v>212</v>
      </c>
      <c r="D112" s="90"/>
    </row>
    <row r="113" spans="1:4" ht="23.25" customHeight="1">
      <c r="A113" s="57"/>
      <c r="B113" s="71" t="s">
        <v>114</v>
      </c>
      <c r="C113" s="90">
        <v>175</v>
      </c>
      <c r="D113" s="90"/>
    </row>
    <row r="114" spans="1:4" ht="22.5">
      <c r="A114" s="57"/>
      <c r="B114" s="71" t="s">
        <v>115</v>
      </c>
      <c r="C114" s="90">
        <v>174</v>
      </c>
      <c r="D114" s="90"/>
    </row>
    <row r="115" spans="1:4" ht="26.25" customHeight="1">
      <c r="A115" s="57"/>
      <c r="B115" s="71" t="s">
        <v>116</v>
      </c>
      <c r="C115" s="90">
        <v>112</v>
      </c>
      <c r="D115" s="90"/>
    </row>
    <row r="116" spans="1:4" ht="27" customHeight="1">
      <c r="A116" s="57"/>
      <c r="B116" s="71" t="s">
        <v>117</v>
      </c>
      <c r="C116" s="90">
        <v>112</v>
      </c>
      <c r="D116" s="90"/>
    </row>
    <row r="117" spans="1:4" ht="26.25" customHeight="1">
      <c r="A117" s="57"/>
      <c r="B117" s="71" t="s">
        <v>118</v>
      </c>
      <c r="C117" s="90">
        <v>195</v>
      </c>
      <c r="D117" s="90"/>
    </row>
    <row r="118" spans="1:4" ht="15" customHeight="1">
      <c r="A118" s="57"/>
      <c r="B118" s="71" t="s">
        <v>119</v>
      </c>
      <c r="C118" s="90">
        <v>102</v>
      </c>
      <c r="D118" s="90"/>
    </row>
    <row r="119" spans="1:4" ht="13.5" customHeight="1">
      <c r="A119" s="57"/>
      <c r="B119" s="71" t="s">
        <v>120</v>
      </c>
      <c r="C119" s="90">
        <v>46</v>
      </c>
      <c r="D119" s="90"/>
    </row>
    <row r="120" spans="1:4" ht="15" customHeight="1">
      <c r="A120" s="57"/>
      <c r="B120" s="71" t="s">
        <v>121</v>
      </c>
      <c r="C120" s="90">
        <v>95</v>
      </c>
      <c r="D120" s="90"/>
    </row>
    <row r="121" spans="1:4" ht="15" customHeight="1">
      <c r="A121" s="57"/>
      <c r="B121" s="71" t="s">
        <v>122</v>
      </c>
      <c r="C121" s="90">
        <v>72</v>
      </c>
      <c r="D121" s="90"/>
    </row>
    <row r="122" spans="1:4" ht="15.75" customHeight="1">
      <c r="A122" s="57"/>
      <c r="B122" s="71" t="s">
        <v>123</v>
      </c>
      <c r="C122" s="90">
        <v>34</v>
      </c>
      <c r="D122" s="90"/>
    </row>
    <row r="123" spans="1:4" ht="16.5" customHeight="1">
      <c r="A123" s="57"/>
      <c r="B123" s="71" t="s">
        <v>124</v>
      </c>
      <c r="C123" s="90">
        <v>34</v>
      </c>
      <c r="D123" s="90"/>
    </row>
    <row r="124" spans="1:4" ht="15.75" customHeight="1">
      <c r="A124" s="57"/>
      <c r="B124" s="71" t="s">
        <v>125</v>
      </c>
      <c r="C124" s="90">
        <v>195</v>
      </c>
      <c r="D124" s="90"/>
    </row>
    <row r="125" spans="1:4" ht="15" customHeight="1">
      <c r="A125" s="57"/>
      <c r="B125" s="71" t="s">
        <v>126</v>
      </c>
      <c r="C125" s="90">
        <v>46</v>
      </c>
      <c r="D125" s="90"/>
    </row>
    <row r="126" spans="1:4" ht="17.25" customHeight="1">
      <c r="A126" s="57"/>
      <c r="B126" s="71" t="s">
        <v>127</v>
      </c>
      <c r="C126" s="90">
        <v>46</v>
      </c>
      <c r="D126" s="90"/>
    </row>
    <row r="127" spans="1:4" ht="15.75" customHeight="1">
      <c r="A127" s="57"/>
      <c r="B127" s="71" t="s">
        <v>128</v>
      </c>
      <c r="C127" s="90">
        <v>46</v>
      </c>
      <c r="D127" s="90"/>
    </row>
    <row r="128" spans="1:4" ht="15.75" customHeight="1">
      <c r="A128" s="57"/>
      <c r="B128" s="71" t="s">
        <v>129</v>
      </c>
      <c r="C128" s="90">
        <v>54</v>
      </c>
      <c r="D128" s="90"/>
    </row>
    <row r="129" spans="1:4" ht="15.75" customHeight="1">
      <c r="A129" s="57"/>
      <c r="B129" s="71" t="s">
        <v>130</v>
      </c>
      <c r="C129" s="90">
        <v>35</v>
      </c>
      <c r="D129" s="90"/>
    </row>
    <row r="130" spans="1:4" ht="24.75" customHeight="1">
      <c r="A130" s="57"/>
      <c r="B130" s="71" t="s">
        <v>131</v>
      </c>
      <c r="C130" s="90">
        <v>115</v>
      </c>
      <c r="D130" s="90"/>
    </row>
    <row r="131" spans="1:4" ht="15" customHeight="1">
      <c r="A131" s="57"/>
      <c r="B131" s="71" t="s">
        <v>132</v>
      </c>
      <c r="C131" s="90">
        <v>95.9</v>
      </c>
      <c r="D131" s="90"/>
    </row>
    <row r="132" spans="1:4" ht="25.5" customHeight="1">
      <c r="A132" s="57"/>
      <c r="B132" s="71" t="s">
        <v>133</v>
      </c>
      <c r="C132" s="90">
        <v>268</v>
      </c>
      <c r="D132" s="90"/>
    </row>
    <row r="133" spans="1:4" ht="26.25" customHeight="1">
      <c r="A133" s="57"/>
      <c r="B133" s="71" t="s">
        <v>134</v>
      </c>
      <c r="C133" s="90">
        <v>161.1</v>
      </c>
      <c r="D133" s="90"/>
    </row>
    <row r="134" spans="1:4" ht="36.75" customHeight="1">
      <c r="A134" s="57"/>
      <c r="B134" s="71" t="s">
        <v>135</v>
      </c>
      <c r="C134" s="90">
        <v>600</v>
      </c>
      <c r="D134" s="90"/>
    </row>
    <row r="135" spans="1:4" ht="24" customHeight="1">
      <c r="A135" s="57"/>
      <c r="B135" s="71" t="s">
        <v>136</v>
      </c>
      <c r="C135" s="90">
        <v>90</v>
      </c>
      <c r="D135" s="90"/>
    </row>
    <row r="136" spans="1:4" ht="24.75" customHeight="1">
      <c r="A136" s="57"/>
      <c r="B136" s="71" t="s">
        <v>137</v>
      </c>
      <c r="C136" s="90">
        <v>250</v>
      </c>
      <c r="D136" s="90"/>
    </row>
    <row r="137" spans="1:4" ht="24.75" customHeight="1">
      <c r="A137" s="57"/>
      <c r="B137" s="71" t="s">
        <v>138</v>
      </c>
      <c r="C137" s="90">
        <v>150</v>
      </c>
      <c r="D137" s="90"/>
    </row>
    <row r="138" spans="1:4" ht="15" customHeight="1">
      <c r="A138" s="57"/>
      <c r="B138" s="71" t="s">
        <v>139</v>
      </c>
      <c r="C138" s="90"/>
      <c r="D138" s="90"/>
    </row>
    <row r="139" spans="1:4" ht="16.5" customHeight="1">
      <c r="A139" s="57"/>
      <c r="B139" s="71" t="s">
        <v>140</v>
      </c>
      <c r="C139" s="90">
        <v>12</v>
      </c>
      <c r="D139" s="90"/>
    </row>
    <row r="140" spans="1:4" ht="16.5" customHeight="1">
      <c r="A140" s="57"/>
      <c r="B140" s="71" t="s">
        <v>141</v>
      </c>
      <c r="C140" s="90">
        <v>12</v>
      </c>
      <c r="D140" s="90"/>
    </row>
    <row r="141" spans="1:4" ht="16.5" customHeight="1">
      <c r="A141" s="57"/>
      <c r="B141" s="71" t="s">
        <v>142</v>
      </c>
      <c r="C141" s="90">
        <v>20</v>
      </c>
      <c r="D141" s="90"/>
    </row>
    <row r="142" spans="1:4" ht="15.75" customHeight="1">
      <c r="A142" s="57"/>
      <c r="B142" s="71" t="s">
        <v>143</v>
      </c>
      <c r="C142" s="90">
        <v>20</v>
      </c>
      <c r="D142" s="90"/>
    </row>
    <row r="143" spans="1:4" ht="15" customHeight="1">
      <c r="A143" s="57"/>
      <c r="B143" s="71" t="s">
        <v>144</v>
      </c>
      <c r="C143" s="90">
        <v>411.7</v>
      </c>
      <c r="D143" s="90"/>
    </row>
    <row r="144" spans="1:4" ht="27" customHeight="1">
      <c r="A144" s="57"/>
      <c r="B144" s="71" t="s">
        <v>146</v>
      </c>
      <c r="C144" s="90">
        <v>1555.3</v>
      </c>
      <c r="D144" s="90"/>
    </row>
    <row r="145" spans="1:4" ht="27" customHeight="1">
      <c r="A145" s="57"/>
      <c r="B145" s="71" t="s">
        <v>147</v>
      </c>
      <c r="C145" s="90">
        <v>950</v>
      </c>
      <c r="D145" s="90"/>
    </row>
    <row r="146" spans="1:4" ht="15.75" customHeight="1">
      <c r="A146" s="57"/>
      <c r="B146" s="71" t="s">
        <v>170</v>
      </c>
      <c r="C146" s="107">
        <v>274.4</v>
      </c>
      <c r="D146" s="90"/>
    </row>
    <row r="147" spans="1:4" ht="15.75" customHeight="1">
      <c r="A147" s="57"/>
      <c r="B147" s="71" t="s">
        <v>171</v>
      </c>
      <c r="C147" s="107">
        <v>593.1</v>
      </c>
      <c r="D147" s="90"/>
    </row>
    <row r="148" spans="1:4" ht="17.25" customHeight="1">
      <c r="A148" s="57"/>
      <c r="B148" s="71" t="s">
        <v>172</v>
      </c>
      <c r="C148" s="107">
        <v>30</v>
      </c>
      <c r="D148" s="90"/>
    </row>
    <row r="149" spans="1:4" ht="18.75" customHeight="1">
      <c r="A149" s="57"/>
      <c r="B149" s="71" t="s">
        <v>173</v>
      </c>
      <c r="C149" s="107">
        <v>61</v>
      </c>
      <c r="D149" s="90"/>
    </row>
    <row r="150" spans="1:4" ht="27" customHeight="1">
      <c r="A150" s="57"/>
      <c r="B150" s="71" t="s">
        <v>174</v>
      </c>
      <c r="C150" s="107">
        <v>18</v>
      </c>
      <c r="D150" s="90"/>
    </row>
    <row r="151" spans="1:4" ht="27" customHeight="1">
      <c r="A151" s="57"/>
      <c r="B151" s="71" t="s">
        <v>175</v>
      </c>
      <c r="C151" s="107">
        <v>91</v>
      </c>
      <c r="D151" s="90"/>
    </row>
    <row r="152" spans="1:4" ht="13.5">
      <c r="A152" s="5"/>
      <c r="B152" s="14" t="s">
        <v>8</v>
      </c>
      <c r="C152" s="91">
        <f>SUM(C78:C151)</f>
        <v>12565.8</v>
      </c>
      <c r="D152" s="91">
        <v>1848.1</v>
      </c>
    </row>
    <row r="153" spans="1:4" ht="27">
      <c r="A153" s="22" t="s">
        <v>16</v>
      </c>
      <c r="B153" s="14"/>
      <c r="C153" s="91"/>
      <c r="D153" s="91"/>
    </row>
    <row r="154" spans="1:4" ht="33.75">
      <c r="A154" s="39" t="s">
        <v>164</v>
      </c>
      <c r="B154" s="93" t="s">
        <v>165</v>
      </c>
      <c r="C154" s="85">
        <v>99</v>
      </c>
      <c r="D154" s="91"/>
    </row>
    <row r="155" spans="1:4" ht="33.75">
      <c r="A155" s="39" t="s">
        <v>184</v>
      </c>
      <c r="B155" s="71" t="s">
        <v>165</v>
      </c>
      <c r="C155" s="85">
        <v>30</v>
      </c>
      <c r="D155" s="91"/>
    </row>
    <row r="156" spans="1:4" ht="13.5">
      <c r="A156" s="5"/>
      <c r="B156" s="14" t="s">
        <v>24</v>
      </c>
      <c r="C156" s="91">
        <f>SUM(C154:C155)</f>
        <v>129</v>
      </c>
      <c r="D156" s="91">
        <v>30</v>
      </c>
    </row>
    <row r="157" spans="1:4" ht="25.5">
      <c r="A157" s="63" t="s">
        <v>148</v>
      </c>
      <c r="B157" s="71"/>
      <c r="C157" s="90"/>
      <c r="D157" s="91"/>
    </row>
    <row r="158" spans="1:4" ht="12.75">
      <c r="A158" s="59"/>
      <c r="B158" s="71" t="s">
        <v>149</v>
      </c>
      <c r="C158" s="90">
        <v>40</v>
      </c>
      <c r="D158" s="90">
        <v>19</v>
      </c>
    </row>
    <row r="159" spans="1:4" ht="22.5">
      <c r="A159" s="59" t="s">
        <v>150</v>
      </c>
      <c r="B159" s="71" t="s">
        <v>151</v>
      </c>
      <c r="C159" s="90">
        <v>1900</v>
      </c>
      <c r="D159" s="90"/>
    </row>
    <row r="160" spans="1:4" ht="22.5">
      <c r="A160" s="104"/>
      <c r="B160" s="105" t="s">
        <v>176</v>
      </c>
      <c r="C160" s="106">
        <v>1394.3</v>
      </c>
      <c r="D160" s="106">
        <v>950</v>
      </c>
    </row>
    <row r="161" spans="1:4" ht="13.5" thickBot="1">
      <c r="A161" s="98"/>
      <c r="B161" s="99" t="s">
        <v>24</v>
      </c>
      <c r="C161" s="100">
        <f>SUM(C158:C160)</f>
        <v>3334.3</v>
      </c>
      <c r="D161" s="100">
        <v>678.5</v>
      </c>
    </row>
    <row r="162" spans="1:4" ht="13.5" thickBot="1">
      <c r="A162" s="103"/>
      <c r="B162" s="102" t="s">
        <v>10</v>
      </c>
      <c r="C162" s="101">
        <f>C37+C59+C72+C76+C152+C156+C161</f>
        <v>24186.999999999996</v>
      </c>
      <c r="D162" s="101">
        <f>D37+D59+D72+D76+D152+D156+D161</f>
        <v>7340.1</v>
      </c>
    </row>
    <row r="164" spans="1:4" ht="11.25" customHeight="1">
      <c r="A164" s="80" t="s">
        <v>160</v>
      </c>
      <c r="B164" s="80"/>
      <c r="C164" s="80" t="s">
        <v>161</v>
      </c>
      <c r="D164" s="1"/>
    </row>
    <row r="165" ht="12.75" hidden="1"/>
    <row r="166" ht="12.75" hidden="1"/>
    <row r="167" ht="12.75" hidden="1"/>
    <row r="168" ht="12.75" hidden="1"/>
    <row r="169" ht="12.75" hidden="1"/>
  </sheetData>
  <sheetProtection/>
  <mergeCells count="7">
    <mergeCell ref="A4:G4"/>
    <mergeCell ref="A5:G5"/>
    <mergeCell ref="D8:D9"/>
    <mergeCell ref="A6:D6"/>
    <mergeCell ref="B8:B9"/>
    <mergeCell ref="C8:C9"/>
    <mergeCell ref="A8:A9"/>
  </mergeCells>
  <printOptions/>
  <pageMargins left="0.63" right="0.15748031496062992" top="0.2362204724409449" bottom="0.35433070866141736" header="0.17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A1">
      <selection activeCell="M9" sqref="L8:M9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4" t="s">
        <v>36</v>
      </c>
      <c r="F1" s="134"/>
      <c r="G1" s="134"/>
    </row>
    <row r="2" spans="5:7" ht="12.75">
      <c r="E2" s="134"/>
      <c r="F2" s="134"/>
      <c r="G2" s="134"/>
    </row>
    <row r="3" spans="5:7" ht="12.75">
      <c r="E3" s="134"/>
      <c r="F3" s="134"/>
      <c r="G3" s="134"/>
    </row>
    <row r="5" spans="1:7" ht="15">
      <c r="A5" s="135" t="s">
        <v>162</v>
      </c>
      <c r="B5" s="135"/>
      <c r="C5" s="135"/>
      <c r="D5" s="135"/>
      <c r="E5" s="135"/>
      <c r="F5" s="135"/>
      <c r="G5" s="135"/>
    </row>
    <row r="6" spans="1:7" ht="15">
      <c r="A6" s="127"/>
      <c r="B6" s="127"/>
      <c r="C6" s="127"/>
      <c r="D6" s="127"/>
      <c r="E6" s="127"/>
      <c r="F6" s="127"/>
      <c r="G6" s="127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9" t="s">
        <v>2</v>
      </c>
      <c r="D8" s="132" t="s">
        <v>12</v>
      </c>
      <c r="E8" s="132" t="s">
        <v>13</v>
      </c>
      <c r="F8" s="132" t="s">
        <v>3</v>
      </c>
      <c r="G8" s="136" t="s">
        <v>4</v>
      </c>
      <c r="O8" s="10"/>
    </row>
    <row r="9" spans="1:17" ht="123.75">
      <c r="A9" s="52" t="s">
        <v>9</v>
      </c>
      <c r="B9" s="53" t="s">
        <v>5</v>
      </c>
      <c r="C9" s="140"/>
      <c r="D9" s="133"/>
      <c r="E9" s="133"/>
      <c r="F9" s="133"/>
      <c r="G9" s="137"/>
      <c r="I9" s="43"/>
      <c r="N9" s="10"/>
      <c r="Q9" s="10"/>
    </row>
    <row r="10" spans="1:7" ht="22.5" customHeight="1">
      <c r="A10" s="21">
        <v>10</v>
      </c>
      <c r="B10" s="28" t="s">
        <v>14</v>
      </c>
      <c r="C10" s="24"/>
      <c r="D10" s="25"/>
      <c r="E10" s="25"/>
      <c r="F10" s="26"/>
      <c r="G10" s="29"/>
    </row>
    <row r="11" spans="1:7" ht="21" customHeight="1">
      <c r="A11" s="2">
        <v>150101</v>
      </c>
      <c r="B11" s="27"/>
      <c r="C11" s="11" t="s">
        <v>28</v>
      </c>
      <c r="D11" s="30">
        <v>75000</v>
      </c>
      <c r="E11" s="12"/>
      <c r="F11" s="13"/>
      <c r="G11" s="30">
        <v>75000</v>
      </c>
    </row>
    <row r="12" spans="1:7" ht="21" customHeight="1">
      <c r="A12" s="2"/>
      <c r="B12" s="27"/>
      <c r="C12" s="11" t="s">
        <v>29</v>
      </c>
      <c r="D12" s="30">
        <v>50000</v>
      </c>
      <c r="E12" s="12"/>
      <c r="F12" s="13"/>
      <c r="G12" s="30">
        <v>50000</v>
      </c>
    </row>
    <row r="13" spans="1:7" ht="21" customHeight="1">
      <c r="A13" s="2"/>
      <c r="B13" s="27"/>
      <c r="C13" s="11" t="s">
        <v>30</v>
      </c>
      <c r="D13" s="30">
        <v>85000</v>
      </c>
      <c r="E13" s="12"/>
      <c r="F13" s="13"/>
      <c r="G13" s="30">
        <v>85000</v>
      </c>
    </row>
    <row r="14" spans="1:7" ht="21" customHeight="1">
      <c r="A14" s="2"/>
      <c r="B14" s="27"/>
      <c r="C14" s="11" t="s">
        <v>31</v>
      </c>
      <c r="D14" s="30">
        <v>87934</v>
      </c>
      <c r="E14" s="12"/>
      <c r="F14" s="13"/>
      <c r="G14" s="30">
        <v>87934</v>
      </c>
    </row>
    <row r="15" spans="1:7" ht="21" customHeight="1">
      <c r="A15" s="2"/>
      <c r="B15" s="27"/>
      <c r="C15" s="11" t="s">
        <v>32</v>
      </c>
      <c r="D15" s="30">
        <v>50000</v>
      </c>
      <c r="E15" s="12"/>
      <c r="F15" s="13"/>
      <c r="G15" s="30">
        <v>50000</v>
      </c>
    </row>
    <row r="16" spans="1:7" ht="21" customHeight="1">
      <c r="A16" s="2"/>
      <c r="B16" s="27"/>
      <c r="C16" s="11" t="s">
        <v>33</v>
      </c>
      <c r="D16" s="30">
        <v>20000</v>
      </c>
      <c r="E16" s="12"/>
      <c r="F16" s="13"/>
      <c r="G16" s="30">
        <v>20000</v>
      </c>
    </row>
    <row r="17" spans="1:7" ht="26.25" customHeight="1">
      <c r="A17" s="2"/>
      <c r="B17" s="27"/>
      <c r="C17" s="11" t="s">
        <v>34</v>
      </c>
      <c r="D17" s="30">
        <v>100000</v>
      </c>
      <c r="E17" s="12"/>
      <c r="F17" s="13"/>
      <c r="G17" s="30">
        <v>100000</v>
      </c>
    </row>
    <row r="18" spans="1:7" ht="35.25" customHeight="1">
      <c r="A18" s="2"/>
      <c r="B18" s="27"/>
      <c r="C18" s="11" t="s">
        <v>35</v>
      </c>
      <c r="D18" s="30">
        <v>20000</v>
      </c>
      <c r="E18" s="12"/>
      <c r="F18" s="13"/>
      <c r="G18" s="30">
        <v>20000</v>
      </c>
    </row>
    <row r="19" spans="1:7" ht="24.75" customHeight="1">
      <c r="A19" s="2"/>
      <c r="B19" s="27"/>
      <c r="C19" s="11" t="s">
        <v>45</v>
      </c>
      <c r="D19" s="30">
        <v>134661</v>
      </c>
      <c r="E19" s="12"/>
      <c r="F19" s="13"/>
      <c r="G19" s="30">
        <v>134661</v>
      </c>
    </row>
    <row r="20" spans="1:7" ht="27" customHeight="1">
      <c r="A20" s="2"/>
      <c r="B20" s="27"/>
      <c r="C20" s="70" t="s">
        <v>37</v>
      </c>
      <c r="D20" s="69">
        <v>28417</v>
      </c>
      <c r="E20" s="12"/>
      <c r="F20" s="13"/>
      <c r="G20" s="69">
        <v>28417</v>
      </c>
    </row>
    <row r="21" spans="1:7" ht="27.75" customHeight="1">
      <c r="A21" s="2"/>
      <c r="B21" s="27"/>
      <c r="C21" s="70" t="s">
        <v>38</v>
      </c>
      <c r="D21" s="69">
        <v>23417</v>
      </c>
      <c r="E21" s="12"/>
      <c r="F21" s="13"/>
      <c r="G21" s="69">
        <v>23417</v>
      </c>
    </row>
    <row r="22" spans="1:7" ht="27" customHeight="1">
      <c r="A22" s="2"/>
      <c r="B22" s="27"/>
      <c r="C22" s="70" t="s">
        <v>39</v>
      </c>
      <c r="D22" s="69">
        <v>78232</v>
      </c>
      <c r="E22" s="12"/>
      <c r="F22" s="13"/>
      <c r="G22" s="69">
        <v>78232</v>
      </c>
    </row>
    <row r="23" spans="1:7" ht="38.25" customHeight="1">
      <c r="A23" s="2"/>
      <c r="B23" s="27"/>
      <c r="C23" s="70" t="s">
        <v>40</v>
      </c>
      <c r="D23" s="69">
        <v>20319</v>
      </c>
      <c r="E23" s="12"/>
      <c r="F23" s="13"/>
      <c r="G23" s="69">
        <v>20319</v>
      </c>
    </row>
    <row r="24" spans="1:7" ht="28.5" customHeight="1">
      <c r="A24" s="2"/>
      <c r="B24" s="27"/>
      <c r="C24" s="70" t="s">
        <v>41</v>
      </c>
      <c r="D24" s="69">
        <v>20671</v>
      </c>
      <c r="E24" s="12"/>
      <c r="F24" s="13"/>
      <c r="G24" s="69">
        <v>20671</v>
      </c>
    </row>
    <row r="25" spans="1:7" ht="48.75" customHeight="1">
      <c r="A25" s="2"/>
      <c r="B25" s="27"/>
      <c r="C25" s="70" t="s">
        <v>44</v>
      </c>
      <c r="D25" s="69">
        <v>10213</v>
      </c>
      <c r="E25" s="12"/>
      <c r="F25" s="13"/>
      <c r="G25" s="69">
        <v>10213</v>
      </c>
    </row>
    <row r="26" spans="1:7" ht="29.25" customHeight="1">
      <c r="A26" s="2"/>
      <c r="B26" s="27"/>
      <c r="C26" s="70" t="s">
        <v>52</v>
      </c>
      <c r="D26" s="69">
        <v>11590</v>
      </c>
      <c r="E26" s="12"/>
      <c r="F26" s="13"/>
      <c r="G26" s="69">
        <v>11590</v>
      </c>
    </row>
    <row r="27" spans="1:7" ht="29.25" customHeight="1">
      <c r="A27" s="2"/>
      <c r="B27" s="27"/>
      <c r="C27" s="70" t="s">
        <v>53</v>
      </c>
      <c r="D27" s="68">
        <v>43939</v>
      </c>
      <c r="E27" s="12"/>
      <c r="F27" s="13"/>
      <c r="G27" s="69">
        <v>43939</v>
      </c>
    </row>
    <row r="28" spans="1:7" ht="31.5" customHeight="1">
      <c r="A28" s="2"/>
      <c r="B28" s="27"/>
      <c r="C28" s="70" t="s">
        <v>42</v>
      </c>
      <c r="D28" s="68">
        <v>24200</v>
      </c>
      <c r="E28" s="12"/>
      <c r="F28" s="13"/>
      <c r="G28" s="68">
        <v>24200</v>
      </c>
    </row>
    <row r="29" spans="1:7" ht="38.25" customHeight="1">
      <c r="A29" s="2"/>
      <c r="B29" s="27"/>
      <c r="C29" s="70" t="s">
        <v>43</v>
      </c>
      <c r="D29" s="69">
        <v>3054</v>
      </c>
      <c r="E29" s="12"/>
      <c r="F29" s="13"/>
      <c r="G29" s="69">
        <v>3054</v>
      </c>
    </row>
    <row r="30" spans="1:7" ht="39" customHeight="1">
      <c r="A30" s="2"/>
      <c r="B30" s="27"/>
      <c r="C30" s="70" t="s">
        <v>54</v>
      </c>
      <c r="D30" s="69">
        <v>8118</v>
      </c>
      <c r="E30" s="12"/>
      <c r="F30" s="13"/>
      <c r="G30" s="69">
        <v>8118</v>
      </c>
    </row>
    <row r="31" spans="1:7" ht="34.5" customHeight="1">
      <c r="A31" s="2"/>
      <c r="B31" s="27"/>
      <c r="C31" s="70" t="s">
        <v>55</v>
      </c>
      <c r="D31" s="68">
        <v>1191</v>
      </c>
      <c r="E31" s="12"/>
      <c r="F31" s="13"/>
      <c r="G31" s="68">
        <v>1191</v>
      </c>
    </row>
    <row r="32" spans="1:7" ht="48.75" customHeight="1">
      <c r="A32" s="2"/>
      <c r="B32" s="27"/>
      <c r="C32" s="70" t="s">
        <v>46</v>
      </c>
      <c r="D32" s="68">
        <v>14213</v>
      </c>
      <c r="E32" s="12"/>
      <c r="F32" s="13"/>
      <c r="G32" s="68">
        <v>14213</v>
      </c>
    </row>
    <row r="33" spans="1:7" ht="37.5" customHeight="1">
      <c r="A33" s="2"/>
      <c r="B33" s="27"/>
      <c r="C33" s="70" t="s">
        <v>47</v>
      </c>
      <c r="D33" s="68">
        <v>16546</v>
      </c>
      <c r="E33" s="12"/>
      <c r="F33" s="13"/>
      <c r="G33" s="68">
        <v>16546</v>
      </c>
    </row>
    <row r="34" spans="1:7" ht="30" customHeight="1">
      <c r="A34" s="2"/>
      <c r="B34" s="27"/>
      <c r="C34" s="70" t="s">
        <v>48</v>
      </c>
      <c r="D34" s="69">
        <v>425</v>
      </c>
      <c r="E34" s="12"/>
      <c r="F34" s="13"/>
      <c r="G34" s="69">
        <v>425</v>
      </c>
    </row>
    <row r="35" spans="1:7" ht="39.75" customHeight="1">
      <c r="A35" s="2"/>
      <c r="B35" s="27"/>
      <c r="C35" s="70" t="s">
        <v>49</v>
      </c>
      <c r="D35" s="68">
        <v>1917</v>
      </c>
      <c r="E35" s="12"/>
      <c r="F35" s="13"/>
      <c r="G35" s="68">
        <v>1917</v>
      </c>
    </row>
    <row r="36" spans="1:7" ht="39.75" customHeight="1">
      <c r="A36" s="2"/>
      <c r="B36" s="27"/>
      <c r="C36" s="70" t="s">
        <v>50</v>
      </c>
      <c r="D36" s="68">
        <v>1704</v>
      </c>
      <c r="E36" s="12"/>
      <c r="F36" s="13"/>
      <c r="G36" s="68">
        <v>1704</v>
      </c>
    </row>
    <row r="37" spans="1:7" ht="44.25" customHeight="1">
      <c r="A37" s="2"/>
      <c r="B37" s="27"/>
      <c r="C37" s="70" t="s">
        <v>51</v>
      </c>
      <c r="D37" s="68">
        <v>1278</v>
      </c>
      <c r="E37" s="12"/>
      <c r="F37" s="13"/>
      <c r="G37" s="68">
        <v>1278</v>
      </c>
    </row>
    <row r="38" spans="1:7" ht="64.5" customHeight="1">
      <c r="A38" s="2"/>
      <c r="B38" s="27"/>
      <c r="C38" s="70" t="s">
        <v>74</v>
      </c>
      <c r="D38" s="68">
        <v>10000</v>
      </c>
      <c r="E38" s="12"/>
      <c r="F38" s="13"/>
      <c r="G38" s="68">
        <v>10000</v>
      </c>
    </row>
    <row r="39" spans="1:7" ht="17.25" customHeight="1">
      <c r="A39" s="76"/>
      <c r="B39" s="76"/>
      <c r="C39" s="14" t="s">
        <v>8</v>
      </c>
      <c r="D39" s="31">
        <f>SUM(D10:D36)</f>
        <v>930761</v>
      </c>
      <c r="E39" s="12"/>
      <c r="F39" s="13"/>
      <c r="G39" s="31">
        <f>SUM(G11:G38)</f>
        <v>942039</v>
      </c>
    </row>
    <row r="40" spans="1:7" ht="17.25" customHeight="1">
      <c r="A40" s="21" t="s">
        <v>27</v>
      </c>
      <c r="B40" s="21" t="s">
        <v>6</v>
      </c>
      <c r="C40" s="14"/>
      <c r="D40" s="31"/>
      <c r="E40" s="12"/>
      <c r="F40" s="13"/>
      <c r="G40" s="31"/>
    </row>
    <row r="41" spans="1:7" ht="29.25" customHeight="1">
      <c r="A41" s="44">
        <v>150101</v>
      </c>
      <c r="B41" s="44"/>
      <c r="C41" s="70" t="s">
        <v>56</v>
      </c>
      <c r="D41" s="68">
        <v>3000000</v>
      </c>
      <c r="E41" s="55"/>
      <c r="F41" s="54"/>
      <c r="G41" s="68">
        <v>3000000</v>
      </c>
    </row>
    <row r="42" spans="1:7" ht="27.75" customHeight="1">
      <c r="A42" s="2"/>
      <c r="B42" s="44"/>
      <c r="C42" s="70" t="s">
        <v>57</v>
      </c>
      <c r="D42" s="68">
        <v>18215</v>
      </c>
      <c r="E42" s="55"/>
      <c r="F42" s="54"/>
      <c r="G42" s="68">
        <v>18215</v>
      </c>
    </row>
    <row r="43" spans="1:7" ht="23.25" customHeight="1">
      <c r="A43" s="2"/>
      <c r="B43" s="44"/>
      <c r="C43" s="70" t="s">
        <v>58</v>
      </c>
      <c r="D43" s="68">
        <v>75841</v>
      </c>
      <c r="E43" s="55"/>
      <c r="F43" s="54"/>
      <c r="G43" s="68">
        <v>75841</v>
      </c>
    </row>
    <row r="44" spans="1:7" ht="46.5" customHeight="1">
      <c r="A44" s="2"/>
      <c r="B44" s="44"/>
      <c r="C44" s="70" t="s">
        <v>59</v>
      </c>
      <c r="D44" s="68">
        <v>250000</v>
      </c>
      <c r="E44" s="55"/>
      <c r="F44" s="54"/>
      <c r="G44" s="68">
        <v>250000</v>
      </c>
    </row>
    <row r="45" spans="1:7" ht="26.25" customHeight="1">
      <c r="A45" s="2"/>
      <c r="B45" s="44"/>
      <c r="C45" s="70" t="s">
        <v>60</v>
      </c>
      <c r="D45" s="68">
        <v>200000</v>
      </c>
      <c r="E45" s="55"/>
      <c r="F45" s="54"/>
      <c r="G45" s="68">
        <v>200000</v>
      </c>
    </row>
    <row r="46" spans="1:7" ht="18" customHeight="1">
      <c r="A46" s="2"/>
      <c r="B46" s="44"/>
      <c r="C46" s="70" t="s">
        <v>75</v>
      </c>
      <c r="D46" s="68">
        <v>210000</v>
      </c>
      <c r="E46" s="55"/>
      <c r="F46" s="54"/>
      <c r="G46" s="68">
        <v>210000</v>
      </c>
    </row>
    <row r="47" spans="1:7" ht="19.5" customHeight="1">
      <c r="A47" s="2"/>
      <c r="B47" s="44"/>
      <c r="C47" s="70" t="s">
        <v>76</v>
      </c>
      <c r="D47" s="68">
        <v>71000</v>
      </c>
      <c r="E47" s="55"/>
      <c r="F47" s="54"/>
      <c r="G47" s="68">
        <v>71000</v>
      </c>
    </row>
    <row r="48" spans="1:7" ht="39.75" customHeight="1">
      <c r="A48" s="2"/>
      <c r="B48" s="44"/>
      <c r="C48" s="70" t="s">
        <v>77</v>
      </c>
      <c r="D48" s="68">
        <v>31776</v>
      </c>
      <c r="E48" s="55"/>
      <c r="F48" s="54"/>
      <c r="G48" s="68">
        <v>31776</v>
      </c>
    </row>
    <row r="49" spans="1:7" ht="26.25" customHeight="1">
      <c r="A49" s="2"/>
      <c r="B49" s="44"/>
      <c r="C49" s="70" t="s">
        <v>78</v>
      </c>
      <c r="D49" s="68">
        <v>60000</v>
      </c>
      <c r="E49" s="55"/>
      <c r="F49" s="54"/>
      <c r="G49" s="68">
        <v>60000</v>
      </c>
    </row>
    <row r="50" spans="1:7" ht="26.25" customHeight="1">
      <c r="A50" s="2"/>
      <c r="B50" s="44"/>
      <c r="C50" s="70" t="s">
        <v>79</v>
      </c>
      <c r="D50" s="68">
        <v>32000</v>
      </c>
      <c r="E50" s="55"/>
      <c r="F50" s="54"/>
      <c r="G50" s="68">
        <v>32000</v>
      </c>
    </row>
    <row r="51" spans="1:7" ht="46.5" customHeight="1">
      <c r="A51" s="2"/>
      <c r="B51" s="44"/>
      <c r="C51" s="70" t="s">
        <v>80</v>
      </c>
      <c r="D51" s="68">
        <v>50000</v>
      </c>
      <c r="E51" s="55"/>
      <c r="F51" s="54"/>
      <c r="G51" s="68">
        <v>50000</v>
      </c>
    </row>
    <row r="52" spans="1:7" ht="35.25" customHeight="1">
      <c r="A52" s="2"/>
      <c r="B52" s="44"/>
      <c r="C52" s="70" t="s">
        <v>81</v>
      </c>
      <c r="D52" s="68">
        <v>310000</v>
      </c>
      <c r="E52" s="55"/>
      <c r="F52" s="54"/>
      <c r="G52" s="68">
        <v>310000</v>
      </c>
    </row>
    <row r="53" spans="1:7" ht="26.25" customHeight="1">
      <c r="A53" s="2"/>
      <c r="B53" s="44"/>
      <c r="C53" s="70" t="s">
        <v>82</v>
      </c>
      <c r="D53" s="68">
        <v>50000</v>
      </c>
      <c r="E53" s="55"/>
      <c r="F53" s="54"/>
      <c r="G53" s="68">
        <v>50000</v>
      </c>
    </row>
    <row r="54" spans="1:7" ht="26.25" customHeight="1">
      <c r="A54" s="2"/>
      <c r="B54" s="44"/>
      <c r="C54" s="70" t="s">
        <v>83</v>
      </c>
      <c r="D54" s="68">
        <v>50000</v>
      </c>
      <c r="E54" s="55"/>
      <c r="F54" s="54"/>
      <c r="G54" s="68">
        <v>50000</v>
      </c>
    </row>
    <row r="55" spans="1:7" ht="26.25" customHeight="1">
      <c r="A55" s="2"/>
      <c r="B55" s="44"/>
      <c r="C55" s="70" t="s">
        <v>84</v>
      </c>
      <c r="D55" s="68">
        <v>50000</v>
      </c>
      <c r="E55" s="55"/>
      <c r="F55" s="54"/>
      <c r="G55" s="68">
        <v>50000</v>
      </c>
    </row>
    <row r="56" spans="1:7" ht="12.75" customHeight="1">
      <c r="A56" s="44"/>
      <c r="B56" s="44"/>
      <c r="C56" s="14" t="s">
        <v>8</v>
      </c>
      <c r="D56" s="31">
        <f>SUM(D41:D55)</f>
        <v>4458832</v>
      </c>
      <c r="E56" s="45"/>
      <c r="F56" s="46"/>
      <c r="G56" s="31">
        <f>SUM(G41:G55)</f>
        <v>4458832</v>
      </c>
    </row>
    <row r="57" spans="1:7" ht="13.5">
      <c r="A57" s="23">
        <v>14</v>
      </c>
      <c r="B57" s="22" t="s">
        <v>7</v>
      </c>
      <c r="C57" s="15"/>
      <c r="D57" s="41"/>
      <c r="E57" s="19"/>
      <c r="F57" s="18"/>
      <c r="G57" s="41"/>
    </row>
    <row r="58" spans="1:7" ht="28.5" customHeight="1">
      <c r="A58" s="35">
        <v>150101</v>
      </c>
      <c r="B58" s="5" t="s">
        <v>15</v>
      </c>
      <c r="C58" s="15" t="s">
        <v>25</v>
      </c>
      <c r="D58" s="32">
        <v>2388000</v>
      </c>
      <c r="E58" s="19"/>
      <c r="F58" s="18"/>
      <c r="G58" s="32">
        <v>2388000</v>
      </c>
    </row>
    <row r="59" spans="1:7" ht="13.5" customHeight="1">
      <c r="A59" s="35"/>
      <c r="B59" s="4"/>
      <c r="C59" s="15" t="s">
        <v>61</v>
      </c>
      <c r="D59" s="32">
        <v>873000</v>
      </c>
      <c r="E59" s="17"/>
      <c r="F59" s="16"/>
      <c r="G59" s="32">
        <v>873000</v>
      </c>
    </row>
    <row r="60" spans="1:7" ht="15" customHeight="1">
      <c r="A60" s="35"/>
      <c r="B60" s="4"/>
      <c r="C60" s="15" t="s">
        <v>62</v>
      </c>
      <c r="D60" s="32">
        <v>35000</v>
      </c>
      <c r="E60" s="17"/>
      <c r="F60" s="16"/>
      <c r="G60" s="32">
        <v>35000</v>
      </c>
    </row>
    <row r="61" spans="1:7" ht="24" customHeight="1">
      <c r="A61" s="35"/>
      <c r="B61" s="4"/>
      <c r="C61" s="15" t="s">
        <v>85</v>
      </c>
      <c r="D61" s="32">
        <v>105000</v>
      </c>
      <c r="E61" s="17"/>
      <c r="F61" s="16"/>
      <c r="G61" s="32">
        <v>105000</v>
      </c>
    </row>
    <row r="62" spans="1:7" ht="15" customHeight="1">
      <c r="A62" s="36" t="s">
        <v>22</v>
      </c>
      <c r="B62" s="5" t="s">
        <v>23</v>
      </c>
      <c r="C62" s="15"/>
      <c r="D62" s="32"/>
      <c r="E62" s="19"/>
      <c r="F62" s="18"/>
      <c r="G62" s="33"/>
    </row>
    <row r="63" spans="1:7" ht="14.25" customHeight="1">
      <c r="A63" s="35">
        <v>150101</v>
      </c>
      <c r="B63" s="4"/>
      <c r="C63" s="15" t="s">
        <v>26</v>
      </c>
      <c r="D63" s="32">
        <v>712000</v>
      </c>
      <c r="E63" s="19"/>
      <c r="F63" s="18"/>
      <c r="G63" s="32">
        <v>712000</v>
      </c>
    </row>
    <row r="64" spans="1:7" ht="22.5">
      <c r="A64" s="36" t="s">
        <v>63</v>
      </c>
      <c r="B64" s="77" t="s">
        <v>64</v>
      </c>
      <c r="C64" s="40"/>
      <c r="D64" s="41"/>
      <c r="E64" s="40"/>
      <c r="F64" s="40"/>
      <c r="G64" s="42"/>
    </row>
    <row r="65" spans="1:7" ht="33.75">
      <c r="A65" s="47">
        <v>150101</v>
      </c>
      <c r="B65" s="48"/>
      <c r="C65" s="49" t="s">
        <v>65</v>
      </c>
      <c r="D65" s="38">
        <v>95000</v>
      </c>
      <c r="E65" s="37"/>
      <c r="F65" s="37"/>
      <c r="G65" s="34">
        <v>95000</v>
      </c>
    </row>
    <row r="66" spans="1:7" ht="13.5">
      <c r="A66" s="3"/>
      <c r="B66" s="4"/>
      <c r="C66" s="14" t="s">
        <v>8</v>
      </c>
      <c r="D66" s="42">
        <f>SUM(D58:D65)</f>
        <v>4208000</v>
      </c>
      <c r="E66" s="17"/>
      <c r="F66" s="16"/>
      <c r="G66" s="42">
        <f>SUM(G58:G65)</f>
        <v>4208000</v>
      </c>
    </row>
    <row r="67" spans="1:7" ht="25.5">
      <c r="A67" s="62">
        <v>15</v>
      </c>
      <c r="B67" s="63" t="s">
        <v>153</v>
      </c>
      <c r="C67" s="74"/>
      <c r="D67" s="75"/>
      <c r="E67" s="75"/>
      <c r="F67" s="75"/>
      <c r="G67" s="42"/>
    </row>
    <row r="68" spans="1:7" ht="25.5">
      <c r="A68" s="58">
        <v>91206</v>
      </c>
      <c r="B68" s="61" t="s">
        <v>154</v>
      </c>
      <c r="C68" s="74"/>
      <c r="D68" s="75"/>
      <c r="E68" s="75"/>
      <c r="F68" s="75"/>
      <c r="G68" s="75"/>
    </row>
    <row r="69" spans="1:7" ht="12.75">
      <c r="A69" s="58">
        <v>150101</v>
      </c>
      <c r="B69" s="59"/>
      <c r="C69" s="74" t="s">
        <v>149</v>
      </c>
      <c r="D69" s="75">
        <v>50000</v>
      </c>
      <c r="E69" s="75"/>
      <c r="F69" s="75"/>
      <c r="G69" s="75">
        <v>50000</v>
      </c>
    </row>
    <row r="70" spans="1:7" ht="12.75">
      <c r="A70" s="57"/>
      <c r="B70" s="65"/>
      <c r="C70" s="72" t="s">
        <v>152</v>
      </c>
      <c r="D70" s="64">
        <f>SUM(D67:D69)</f>
        <v>50000</v>
      </c>
      <c r="E70" s="73"/>
      <c r="F70" s="73"/>
      <c r="G70" s="42">
        <f>SUM(D70)</f>
        <v>50000</v>
      </c>
    </row>
    <row r="71" spans="1:7" ht="13.5">
      <c r="A71" s="23">
        <v>40</v>
      </c>
      <c r="B71" s="22" t="s">
        <v>19</v>
      </c>
      <c r="C71" s="15"/>
      <c r="D71" s="32"/>
      <c r="E71" s="17"/>
      <c r="F71" s="16"/>
      <c r="G71" s="32"/>
    </row>
    <row r="72" spans="1:7" ht="22.5">
      <c r="A72" s="50">
        <v>150101</v>
      </c>
      <c r="B72" s="51"/>
      <c r="C72" s="70" t="s">
        <v>66</v>
      </c>
      <c r="D72" s="69">
        <v>134905</v>
      </c>
      <c r="E72" s="17"/>
      <c r="F72" s="16"/>
      <c r="G72" s="69">
        <v>134905</v>
      </c>
    </row>
    <row r="73" spans="1:7" ht="30" customHeight="1">
      <c r="A73" s="50"/>
      <c r="B73" s="51"/>
      <c r="C73" s="70" t="s">
        <v>67</v>
      </c>
      <c r="D73" s="69">
        <v>163885</v>
      </c>
      <c r="E73" s="17"/>
      <c r="F73" s="16"/>
      <c r="G73" s="69">
        <v>163885</v>
      </c>
    </row>
    <row r="74" spans="1:7" ht="22.5">
      <c r="A74" s="50"/>
      <c r="B74" s="51"/>
      <c r="C74" s="70" t="s">
        <v>68</v>
      </c>
      <c r="D74" s="69">
        <v>114957</v>
      </c>
      <c r="E74" s="17"/>
      <c r="F74" s="16"/>
      <c r="G74" s="69">
        <v>114957</v>
      </c>
    </row>
    <row r="75" spans="1:7" ht="22.5">
      <c r="A75" s="50"/>
      <c r="B75" s="51"/>
      <c r="C75" s="70" t="s">
        <v>69</v>
      </c>
      <c r="D75" s="69">
        <v>63518</v>
      </c>
      <c r="E75" s="17"/>
      <c r="F75" s="16"/>
      <c r="G75" s="69">
        <v>63518</v>
      </c>
    </row>
    <row r="76" spans="1:7" ht="33.75">
      <c r="A76" s="50"/>
      <c r="B76" s="51"/>
      <c r="C76" s="70" t="s">
        <v>70</v>
      </c>
      <c r="D76" s="69">
        <v>470000</v>
      </c>
      <c r="E76" s="17"/>
      <c r="F76" s="16"/>
      <c r="G76" s="69">
        <v>470000</v>
      </c>
    </row>
    <row r="77" spans="1:7" ht="13.5">
      <c r="A77" s="50"/>
      <c r="B77" s="51"/>
      <c r="C77" s="70" t="s">
        <v>71</v>
      </c>
      <c r="D77" s="69">
        <v>30000</v>
      </c>
      <c r="E77" s="17"/>
      <c r="F77" s="16"/>
      <c r="G77" s="69">
        <v>30000</v>
      </c>
    </row>
    <row r="78" spans="1:7" ht="13.5">
      <c r="A78" s="50"/>
      <c r="B78" s="51"/>
      <c r="C78" s="70" t="s">
        <v>72</v>
      </c>
      <c r="D78" s="69">
        <v>980000</v>
      </c>
      <c r="E78" s="17"/>
      <c r="F78" s="16"/>
      <c r="G78" s="69">
        <v>980000</v>
      </c>
    </row>
    <row r="79" spans="1:7" ht="46.5" customHeight="1">
      <c r="A79" s="50"/>
      <c r="B79" s="51"/>
      <c r="C79" s="70" t="s">
        <v>73</v>
      </c>
      <c r="D79" s="69">
        <v>500000</v>
      </c>
      <c r="E79" s="17"/>
      <c r="F79" s="16"/>
      <c r="G79" s="69">
        <v>500000</v>
      </c>
    </row>
    <row r="80" spans="1:7" ht="36.75" customHeight="1">
      <c r="A80" s="56"/>
      <c r="B80" s="57"/>
      <c r="C80" s="71" t="s">
        <v>86</v>
      </c>
      <c r="D80" s="66">
        <v>6570</v>
      </c>
      <c r="E80" s="37"/>
      <c r="F80" s="66"/>
      <c r="G80" s="66">
        <v>6570</v>
      </c>
    </row>
    <row r="81" spans="1:7" ht="26.25" customHeight="1">
      <c r="A81" s="56"/>
      <c r="B81" s="57"/>
      <c r="C81" s="71" t="s">
        <v>87</v>
      </c>
      <c r="D81" s="66">
        <v>52000</v>
      </c>
      <c r="E81" s="37"/>
      <c r="F81" s="66"/>
      <c r="G81" s="66">
        <v>52000</v>
      </c>
    </row>
    <row r="82" spans="1:7" ht="33.75" customHeight="1">
      <c r="A82" s="56"/>
      <c r="B82" s="57"/>
      <c r="C82" s="71" t="s">
        <v>88</v>
      </c>
      <c r="D82" s="66">
        <v>49000</v>
      </c>
      <c r="E82" s="37"/>
      <c r="F82" s="66"/>
      <c r="G82" s="66">
        <v>49000</v>
      </c>
    </row>
    <row r="83" spans="1:7" ht="25.5" customHeight="1">
      <c r="A83" s="56"/>
      <c r="B83" s="57"/>
      <c r="C83" s="71" t="s">
        <v>89</v>
      </c>
      <c r="D83" s="66">
        <v>41000</v>
      </c>
      <c r="E83" s="37"/>
      <c r="F83" s="66"/>
      <c r="G83" s="66">
        <v>41000</v>
      </c>
    </row>
    <row r="84" spans="1:7" ht="25.5" customHeight="1">
      <c r="A84" s="56"/>
      <c r="B84" s="57"/>
      <c r="C84" s="71" t="s">
        <v>90</v>
      </c>
      <c r="D84" s="66">
        <v>45000</v>
      </c>
      <c r="E84" s="37"/>
      <c r="F84" s="66"/>
      <c r="G84" s="66">
        <v>45000</v>
      </c>
    </row>
    <row r="85" spans="1:7" ht="24" customHeight="1">
      <c r="A85" s="56"/>
      <c r="B85" s="57"/>
      <c r="C85" s="71" t="s">
        <v>91</v>
      </c>
      <c r="D85" s="66">
        <v>33000</v>
      </c>
      <c r="E85" s="66"/>
      <c r="F85" s="66"/>
      <c r="G85" s="66">
        <v>33000</v>
      </c>
    </row>
    <row r="86" spans="1:7" ht="25.5" customHeight="1">
      <c r="A86" s="56"/>
      <c r="B86" s="57"/>
      <c r="C86" s="71" t="s">
        <v>92</v>
      </c>
      <c r="D86" s="66">
        <v>45000</v>
      </c>
      <c r="E86" s="66"/>
      <c r="F86" s="66"/>
      <c r="G86" s="66">
        <v>45000</v>
      </c>
    </row>
    <row r="87" spans="1:7" ht="37.5" customHeight="1">
      <c r="A87" s="56"/>
      <c r="B87" s="57"/>
      <c r="C87" s="71" t="s">
        <v>93</v>
      </c>
      <c r="D87" s="66">
        <v>68000</v>
      </c>
      <c r="E87" s="66"/>
      <c r="F87" s="66"/>
      <c r="G87" s="66">
        <v>68000</v>
      </c>
    </row>
    <row r="88" spans="1:7" ht="39" customHeight="1">
      <c r="A88" s="56"/>
      <c r="B88" s="57"/>
      <c r="C88" s="71" t="s">
        <v>94</v>
      </c>
      <c r="D88" s="66">
        <v>41000</v>
      </c>
      <c r="E88" s="66"/>
      <c r="F88" s="66"/>
      <c r="G88" s="66">
        <v>41000</v>
      </c>
    </row>
    <row r="89" spans="1:7" ht="39" customHeight="1">
      <c r="A89" s="56"/>
      <c r="B89" s="57"/>
      <c r="C89" s="71" t="s">
        <v>95</v>
      </c>
      <c r="D89" s="66">
        <v>68000</v>
      </c>
      <c r="E89" s="66"/>
      <c r="F89" s="66"/>
      <c r="G89" s="66">
        <v>68000</v>
      </c>
    </row>
    <row r="90" spans="1:7" ht="40.5" customHeight="1">
      <c r="A90" s="56"/>
      <c r="B90" s="57"/>
      <c r="C90" s="71" t="s">
        <v>96</v>
      </c>
      <c r="D90" s="66">
        <v>55000</v>
      </c>
      <c r="E90" s="66"/>
      <c r="F90" s="66"/>
      <c r="G90" s="66">
        <v>55000</v>
      </c>
    </row>
    <row r="91" spans="1:7" ht="29.25" customHeight="1">
      <c r="A91" s="56"/>
      <c r="B91" s="57"/>
      <c r="C91" s="71" t="s">
        <v>97</v>
      </c>
      <c r="D91" s="66">
        <v>43000</v>
      </c>
      <c r="E91" s="66"/>
      <c r="F91" s="66"/>
      <c r="G91" s="66">
        <v>43000</v>
      </c>
    </row>
    <row r="92" spans="1:7" ht="36.75" customHeight="1">
      <c r="A92" s="56"/>
      <c r="B92" s="57"/>
      <c r="C92" s="71" t="s">
        <v>98</v>
      </c>
      <c r="D92" s="66">
        <v>41000</v>
      </c>
      <c r="E92" s="66"/>
      <c r="F92" s="66"/>
      <c r="G92" s="66">
        <v>41000</v>
      </c>
    </row>
    <row r="93" spans="1:7" ht="36.75" customHeight="1">
      <c r="A93" s="56"/>
      <c r="B93" s="57"/>
      <c r="C93" s="71" t="s">
        <v>99</v>
      </c>
      <c r="D93" s="66">
        <v>41000</v>
      </c>
      <c r="E93" s="66"/>
      <c r="F93" s="66"/>
      <c r="G93" s="66">
        <v>41000</v>
      </c>
    </row>
    <row r="94" spans="1:7" ht="26.25" customHeight="1">
      <c r="A94" s="56"/>
      <c r="B94" s="57"/>
      <c r="C94" s="71" t="s">
        <v>100</v>
      </c>
      <c r="D94" s="66">
        <v>57000</v>
      </c>
      <c r="E94" s="66"/>
      <c r="F94" s="66"/>
      <c r="G94" s="66">
        <v>57000</v>
      </c>
    </row>
    <row r="95" spans="1:7" ht="27" customHeight="1">
      <c r="A95" s="56"/>
      <c r="B95" s="57"/>
      <c r="C95" s="71" t="s">
        <v>101</v>
      </c>
      <c r="D95" s="66">
        <v>248000</v>
      </c>
      <c r="E95" s="66"/>
      <c r="F95" s="66"/>
      <c r="G95" s="66">
        <v>248000</v>
      </c>
    </row>
    <row r="96" spans="1:7" ht="27.75" customHeight="1">
      <c r="A96" s="56"/>
      <c r="B96" s="57"/>
      <c r="C96" s="71" t="s">
        <v>102</v>
      </c>
      <c r="D96" s="66">
        <v>159000</v>
      </c>
      <c r="E96" s="66"/>
      <c r="F96" s="66"/>
      <c r="G96" s="66">
        <v>159000</v>
      </c>
    </row>
    <row r="97" spans="1:7" ht="28.5" customHeight="1">
      <c r="A97" s="56"/>
      <c r="B97" s="57"/>
      <c r="C97" s="71" t="s">
        <v>103</v>
      </c>
      <c r="D97" s="66">
        <v>248000</v>
      </c>
      <c r="E97" s="66"/>
      <c r="F97" s="66"/>
      <c r="G97" s="66">
        <v>248000</v>
      </c>
    </row>
    <row r="98" spans="1:7" ht="26.25" customHeight="1">
      <c r="A98" s="56"/>
      <c r="B98" s="57"/>
      <c r="C98" s="71" t="s">
        <v>104</v>
      </c>
      <c r="D98" s="66">
        <v>136000</v>
      </c>
      <c r="E98" s="66"/>
      <c r="F98" s="66"/>
      <c r="G98" s="66">
        <v>136000</v>
      </c>
    </row>
    <row r="99" spans="1:7" ht="29.25" customHeight="1">
      <c r="A99" s="56"/>
      <c r="B99" s="57"/>
      <c r="C99" s="71" t="s">
        <v>105</v>
      </c>
      <c r="D99" s="66">
        <v>159000</v>
      </c>
      <c r="E99" s="66"/>
      <c r="F99" s="66"/>
      <c r="G99" s="66">
        <v>159000</v>
      </c>
    </row>
    <row r="100" spans="1:7" ht="16.5" customHeight="1">
      <c r="A100" s="56"/>
      <c r="B100" s="57"/>
      <c r="C100" s="71" t="s">
        <v>106</v>
      </c>
      <c r="D100" s="66">
        <v>280000</v>
      </c>
      <c r="E100" s="66"/>
      <c r="F100" s="66"/>
      <c r="G100" s="66">
        <v>280000</v>
      </c>
    </row>
    <row r="101" spans="1:7" ht="27" customHeight="1">
      <c r="A101" s="56"/>
      <c r="B101" s="57"/>
      <c r="C101" s="71" t="s">
        <v>107</v>
      </c>
      <c r="D101" s="66">
        <v>100000</v>
      </c>
      <c r="E101" s="66"/>
      <c r="F101" s="66"/>
      <c r="G101" s="66">
        <v>100000</v>
      </c>
    </row>
    <row r="102" spans="1:7" ht="24" customHeight="1">
      <c r="A102" s="56"/>
      <c r="B102" s="57"/>
      <c r="C102" s="71" t="s">
        <v>108</v>
      </c>
      <c r="D102" s="66">
        <v>240000</v>
      </c>
      <c r="E102" s="66"/>
      <c r="F102" s="66"/>
      <c r="G102" s="66">
        <v>240000</v>
      </c>
    </row>
    <row r="103" spans="1:7" ht="16.5" customHeight="1">
      <c r="A103" s="56"/>
      <c r="B103" s="57"/>
      <c r="C103" s="71" t="s">
        <v>109</v>
      </c>
      <c r="D103" s="66">
        <v>360000</v>
      </c>
      <c r="E103" s="66"/>
      <c r="F103" s="66"/>
      <c r="G103" s="66">
        <v>360000</v>
      </c>
    </row>
    <row r="104" spans="1:7" ht="24" customHeight="1">
      <c r="A104" s="56"/>
      <c r="B104" s="57"/>
      <c r="C104" s="71" t="s">
        <v>110</v>
      </c>
      <c r="D104" s="66">
        <v>260000</v>
      </c>
      <c r="E104" s="66"/>
      <c r="F104" s="66"/>
      <c r="G104" s="66">
        <v>260000</v>
      </c>
    </row>
    <row r="105" spans="1:7" ht="18" customHeight="1">
      <c r="A105" s="56"/>
      <c r="B105" s="57"/>
      <c r="C105" s="71" t="s">
        <v>111</v>
      </c>
      <c r="D105" s="66">
        <v>300000</v>
      </c>
      <c r="E105" s="66"/>
      <c r="F105" s="66"/>
      <c r="G105" s="66">
        <v>300000</v>
      </c>
    </row>
    <row r="106" spans="1:7" ht="16.5" customHeight="1">
      <c r="A106" s="56"/>
      <c r="B106" s="57"/>
      <c r="C106" s="71" t="s">
        <v>112</v>
      </c>
      <c r="D106" s="66">
        <v>500000</v>
      </c>
      <c r="E106" s="66"/>
      <c r="F106" s="66"/>
      <c r="G106" s="66">
        <v>500000</v>
      </c>
    </row>
    <row r="107" spans="1:7" ht="23.25" customHeight="1">
      <c r="A107" s="56"/>
      <c r="B107" s="57"/>
      <c r="C107" s="71" t="s">
        <v>113</v>
      </c>
      <c r="D107" s="66">
        <v>212000</v>
      </c>
      <c r="E107" s="66"/>
      <c r="F107" s="66"/>
      <c r="G107" s="66">
        <v>212000</v>
      </c>
    </row>
    <row r="108" spans="1:7" ht="27.75" customHeight="1">
      <c r="A108" s="56"/>
      <c r="B108" s="57"/>
      <c r="C108" s="71" t="s">
        <v>114</v>
      </c>
      <c r="D108" s="66">
        <v>175000</v>
      </c>
      <c r="E108" s="66"/>
      <c r="F108" s="66"/>
      <c r="G108" s="66">
        <v>175000</v>
      </c>
    </row>
    <row r="109" spans="1:7" ht="22.5">
      <c r="A109" s="56"/>
      <c r="B109" s="57"/>
      <c r="C109" s="71" t="s">
        <v>115</v>
      </c>
      <c r="D109" s="66">
        <v>174000</v>
      </c>
      <c r="E109" s="66"/>
      <c r="F109" s="66"/>
      <c r="G109" s="66">
        <v>174000</v>
      </c>
    </row>
    <row r="110" spans="1:7" ht="26.25" customHeight="1">
      <c r="A110" s="56"/>
      <c r="B110" s="57"/>
      <c r="C110" s="71" t="s">
        <v>116</v>
      </c>
      <c r="D110" s="66">
        <v>112000</v>
      </c>
      <c r="E110" s="66"/>
      <c r="F110" s="66"/>
      <c r="G110" s="66">
        <v>112000</v>
      </c>
    </row>
    <row r="111" spans="1:7" ht="27" customHeight="1">
      <c r="A111" s="56"/>
      <c r="B111" s="57"/>
      <c r="C111" s="71" t="s">
        <v>117</v>
      </c>
      <c r="D111" s="66">
        <v>112000</v>
      </c>
      <c r="E111" s="66"/>
      <c r="F111" s="66"/>
      <c r="G111" s="66">
        <v>112000</v>
      </c>
    </row>
    <row r="112" spans="1:7" ht="26.25" customHeight="1">
      <c r="A112" s="56"/>
      <c r="B112" s="57"/>
      <c r="C112" s="71" t="s">
        <v>118</v>
      </c>
      <c r="D112" s="66">
        <v>195000</v>
      </c>
      <c r="E112" s="66"/>
      <c r="F112" s="66"/>
      <c r="G112" s="66">
        <v>195000</v>
      </c>
    </row>
    <row r="113" spans="1:7" ht="24" customHeight="1">
      <c r="A113" s="56"/>
      <c r="B113" s="57"/>
      <c r="C113" s="71" t="s">
        <v>119</v>
      </c>
      <c r="D113" s="66">
        <v>102000</v>
      </c>
      <c r="E113" s="66"/>
      <c r="F113" s="66"/>
      <c r="G113" s="66">
        <v>102000</v>
      </c>
    </row>
    <row r="114" spans="1:7" ht="27" customHeight="1">
      <c r="A114" s="56"/>
      <c r="B114" s="57"/>
      <c r="C114" s="71" t="s">
        <v>120</v>
      </c>
      <c r="D114" s="66">
        <v>46000</v>
      </c>
      <c r="E114" s="66"/>
      <c r="F114" s="66"/>
      <c r="G114" s="66">
        <v>46000</v>
      </c>
    </row>
    <row r="115" spans="1:7" ht="22.5" customHeight="1">
      <c r="A115" s="56"/>
      <c r="B115" s="57"/>
      <c r="C115" s="71" t="s">
        <v>121</v>
      </c>
      <c r="D115" s="66">
        <v>95000</v>
      </c>
      <c r="E115" s="66"/>
      <c r="F115" s="66"/>
      <c r="G115" s="66">
        <v>95000</v>
      </c>
    </row>
    <row r="116" spans="1:7" ht="26.25" customHeight="1">
      <c r="A116" s="56"/>
      <c r="B116" s="57"/>
      <c r="C116" s="71" t="s">
        <v>122</v>
      </c>
      <c r="D116" s="66">
        <v>72000</v>
      </c>
      <c r="E116" s="66"/>
      <c r="F116" s="66"/>
      <c r="G116" s="66">
        <v>72000</v>
      </c>
    </row>
    <row r="117" spans="1:7" ht="26.25" customHeight="1">
      <c r="A117" s="56"/>
      <c r="B117" s="57"/>
      <c r="C117" s="71" t="s">
        <v>123</v>
      </c>
      <c r="D117" s="66">
        <v>34000</v>
      </c>
      <c r="E117" s="66"/>
      <c r="F117" s="66"/>
      <c r="G117" s="66">
        <v>34000</v>
      </c>
    </row>
    <row r="118" spans="1:7" ht="28.5" customHeight="1">
      <c r="A118" s="56"/>
      <c r="B118" s="57"/>
      <c r="C118" s="71" t="s">
        <v>124</v>
      </c>
      <c r="D118" s="66">
        <v>34000</v>
      </c>
      <c r="E118" s="66"/>
      <c r="F118" s="66"/>
      <c r="G118" s="66">
        <v>34000</v>
      </c>
    </row>
    <row r="119" spans="1:7" ht="23.25" customHeight="1">
      <c r="A119" s="56"/>
      <c r="B119" s="57"/>
      <c r="C119" s="71" t="s">
        <v>125</v>
      </c>
      <c r="D119" s="66">
        <v>195000</v>
      </c>
      <c r="E119" s="66"/>
      <c r="F119" s="66"/>
      <c r="G119" s="66">
        <v>195000</v>
      </c>
    </row>
    <row r="120" spans="1:7" ht="27" customHeight="1">
      <c r="A120" s="56"/>
      <c r="B120" s="57"/>
      <c r="C120" s="71" t="s">
        <v>126</v>
      </c>
      <c r="D120" s="66">
        <v>46000</v>
      </c>
      <c r="E120" s="66"/>
      <c r="F120" s="66"/>
      <c r="G120" s="66">
        <v>46000</v>
      </c>
    </row>
    <row r="121" spans="1:7" ht="28.5" customHeight="1">
      <c r="A121" s="56"/>
      <c r="B121" s="57"/>
      <c r="C121" s="71" t="s">
        <v>127</v>
      </c>
      <c r="D121" s="66">
        <v>46000</v>
      </c>
      <c r="E121" s="66"/>
      <c r="F121" s="66"/>
      <c r="G121" s="66">
        <v>46000</v>
      </c>
    </row>
    <row r="122" spans="1:7" ht="30" customHeight="1">
      <c r="A122" s="56"/>
      <c r="B122" s="57"/>
      <c r="C122" s="71" t="s">
        <v>128</v>
      </c>
      <c r="D122" s="66">
        <v>46000</v>
      </c>
      <c r="E122" s="66"/>
      <c r="F122" s="66"/>
      <c r="G122" s="66">
        <v>46000</v>
      </c>
    </row>
    <row r="123" spans="1:7" ht="27.75" customHeight="1">
      <c r="A123" s="56"/>
      <c r="B123" s="57"/>
      <c r="C123" s="71" t="s">
        <v>129</v>
      </c>
      <c r="D123" s="66">
        <v>54000</v>
      </c>
      <c r="E123" s="66"/>
      <c r="F123" s="66"/>
      <c r="G123" s="66">
        <v>54000</v>
      </c>
    </row>
    <row r="124" spans="1:7" ht="27.75" customHeight="1">
      <c r="A124" s="56"/>
      <c r="B124" s="57"/>
      <c r="C124" s="71" t="s">
        <v>130</v>
      </c>
      <c r="D124" s="66">
        <v>35000</v>
      </c>
      <c r="E124" s="66"/>
      <c r="F124" s="66"/>
      <c r="G124" s="66">
        <v>35000</v>
      </c>
    </row>
    <row r="125" spans="1:7" ht="24.75" customHeight="1">
      <c r="A125" s="56"/>
      <c r="B125" s="57"/>
      <c r="C125" s="71" t="s">
        <v>131</v>
      </c>
      <c r="D125" s="66">
        <v>115000</v>
      </c>
      <c r="E125" s="66"/>
      <c r="F125" s="66"/>
      <c r="G125" s="66">
        <v>115000</v>
      </c>
    </row>
    <row r="126" spans="1:7" ht="26.25" customHeight="1">
      <c r="A126" s="56"/>
      <c r="B126" s="57"/>
      <c r="C126" s="71" t="s">
        <v>132</v>
      </c>
      <c r="D126" s="66">
        <v>134500</v>
      </c>
      <c r="E126" s="66"/>
      <c r="F126" s="66"/>
      <c r="G126" s="66">
        <v>134500</v>
      </c>
    </row>
    <row r="127" spans="1:7" ht="37.5" customHeight="1">
      <c r="A127" s="56"/>
      <c r="B127" s="57"/>
      <c r="C127" s="71" t="s">
        <v>133</v>
      </c>
      <c r="D127" s="66">
        <v>298000</v>
      </c>
      <c r="E127" s="66"/>
      <c r="F127" s="66"/>
      <c r="G127" s="66">
        <v>298000</v>
      </c>
    </row>
    <row r="128" spans="1:7" ht="37.5" customHeight="1">
      <c r="A128" s="56"/>
      <c r="B128" s="57"/>
      <c r="C128" s="71" t="s">
        <v>134</v>
      </c>
      <c r="D128" s="66">
        <v>161100</v>
      </c>
      <c r="E128" s="66"/>
      <c r="F128" s="66"/>
      <c r="G128" s="66">
        <v>161100</v>
      </c>
    </row>
    <row r="129" spans="1:7" ht="54.75" customHeight="1">
      <c r="A129" s="56"/>
      <c r="B129" s="57"/>
      <c r="C129" s="71" t="s">
        <v>135</v>
      </c>
      <c r="D129" s="66">
        <v>600000</v>
      </c>
      <c r="E129" s="66"/>
      <c r="F129" s="66"/>
      <c r="G129" s="66">
        <v>600000</v>
      </c>
    </row>
    <row r="130" spans="1:7" ht="39" customHeight="1">
      <c r="A130" s="56"/>
      <c r="B130" s="57"/>
      <c r="C130" s="71" t="s">
        <v>136</v>
      </c>
      <c r="D130" s="66">
        <v>60000</v>
      </c>
      <c r="E130" s="66"/>
      <c r="F130" s="66"/>
      <c r="G130" s="66">
        <v>60000</v>
      </c>
    </row>
    <row r="131" spans="1:7" ht="36.75" customHeight="1">
      <c r="A131" s="56"/>
      <c r="B131" s="57"/>
      <c r="C131" s="71" t="s">
        <v>137</v>
      </c>
      <c r="D131" s="66">
        <v>250000</v>
      </c>
      <c r="E131" s="66"/>
      <c r="F131" s="66"/>
      <c r="G131" s="66">
        <v>250000</v>
      </c>
    </row>
    <row r="132" spans="1:7" ht="35.25" customHeight="1">
      <c r="A132" s="56"/>
      <c r="B132" s="57"/>
      <c r="C132" s="71" t="s">
        <v>138</v>
      </c>
      <c r="D132" s="66">
        <v>150000</v>
      </c>
      <c r="E132" s="66"/>
      <c r="F132" s="66"/>
      <c r="G132" s="66">
        <v>150000</v>
      </c>
    </row>
    <row r="133" spans="1:7" ht="26.25" customHeight="1">
      <c r="A133" s="56"/>
      <c r="B133" s="57"/>
      <c r="C133" s="71" t="s">
        <v>139</v>
      </c>
      <c r="D133" s="66"/>
      <c r="E133" s="66"/>
      <c r="F133" s="66"/>
      <c r="G133" s="66"/>
    </row>
    <row r="134" spans="1:7" ht="16.5" customHeight="1">
      <c r="A134" s="56"/>
      <c r="B134" s="57"/>
      <c r="C134" s="71" t="s">
        <v>140</v>
      </c>
      <c r="D134" s="66">
        <v>12000</v>
      </c>
      <c r="E134" s="66"/>
      <c r="F134" s="66"/>
      <c r="G134" s="66">
        <v>12000</v>
      </c>
    </row>
    <row r="135" spans="1:7" ht="16.5" customHeight="1">
      <c r="A135" s="56"/>
      <c r="B135" s="57"/>
      <c r="C135" s="71" t="s">
        <v>141</v>
      </c>
      <c r="D135" s="66">
        <v>12000</v>
      </c>
      <c r="E135" s="66"/>
      <c r="F135" s="66"/>
      <c r="G135" s="66">
        <v>12000</v>
      </c>
    </row>
    <row r="136" spans="1:7" ht="16.5" customHeight="1">
      <c r="A136" s="56"/>
      <c r="B136" s="57"/>
      <c r="C136" s="71" t="s">
        <v>142</v>
      </c>
      <c r="D136" s="66">
        <v>20000</v>
      </c>
      <c r="E136" s="66"/>
      <c r="F136" s="66"/>
      <c r="G136" s="66">
        <v>20000</v>
      </c>
    </row>
    <row r="137" spans="1:7" ht="15.75" customHeight="1">
      <c r="A137" s="56"/>
      <c r="B137" s="57"/>
      <c r="C137" s="71" t="s">
        <v>143</v>
      </c>
      <c r="D137" s="66">
        <v>20000</v>
      </c>
      <c r="E137" s="66"/>
      <c r="F137" s="66"/>
      <c r="G137" s="66">
        <v>20000</v>
      </c>
    </row>
    <row r="138" spans="1:7" ht="27" customHeight="1">
      <c r="A138" s="56"/>
      <c r="B138" s="57"/>
      <c r="C138" s="71" t="s">
        <v>144</v>
      </c>
      <c r="D138" s="66">
        <v>411700</v>
      </c>
      <c r="E138" s="66"/>
      <c r="F138" s="66"/>
      <c r="G138" s="66">
        <v>411700</v>
      </c>
    </row>
    <row r="139" spans="1:7" ht="27" customHeight="1">
      <c r="A139" s="56"/>
      <c r="B139" s="57"/>
      <c r="C139" s="71" t="s">
        <v>145</v>
      </c>
      <c r="D139" s="66">
        <v>450000</v>
      </c>
      <c r="E139" s="66"/>
      <c r="F139" s="66"/>
      <c r="G139" s="66">
        <v>450000</v>
      </c>
    </row>
    <row r="140" spans="1:7" ht="27" customHeight="1">
      <c r="A140" s="56"/>
      <c r="B140" s="57"/>
      <c r="C140" s="71" t="s">
        <v>146</v>
      </c>
      <c r="D140" s="66">
        <v>1555260</v>
      </c>
      <c r="E140" s="66"/>
      <c r="F140" s="66"/>
      <c r="G140" s="66">
        <v>1555260</v>
      </c>
    </row>
    <row r="141" spans="1:7" ht="27" customHeight="1">
      <c r="A141" s="56"/>
      <c r="B141" s="57"/>
      <c r="C141" s="71" t="s">
        <v>147</v>
      </c>
      <c r="D141" s="66">
        <v>950000</v>
      </c>
      <c r="E141" s="66"/>
      <c r="F141" s="66"/>
      <c r="G141" s="66">
        <v>950000</v>
      </c>
    </row>
    <row r="142" spans="1:7" ht="13.5">
      <c r="A142" s="6"/>
      <c r="B142" s="5"/>
      <c r="C142" s="14" t="s">
        <v>8</v>
      </c>
      <c r="D142" s="33">
        <f>SUM(D72:D141)</f>
        <v>13117395</v>
      </c>
      <c r="E142" s="17"/>
      <c r="F142" s="16"/>
      <c r="G142" s="33">
        <f>SUM(G72:G141)</f>
        <v>13117395</v>
      </c>
    </row>
    <row r="143" spans="1:7" ht="25.5">
      <c r="A143" s="62">
        <v>75</v>
      </c>
      <c r="B143" s="63" t="s">
        <v>148</v>
      </c>
      <c r="C143" s="71"/>
      <c r="D143" s="66"/>
      <c r="E143" s="66"/>
      <c r="F143" s="66"/>
      <c r="G143" s="33"/>
    </row>
    <row r="144" spans="1:7" ht="12.75">
      <c r="A144" s="58">
        <v>150101</v>
      </c>
      <c r="B144" s="59"/>
      <c r="C144" s="71" t="s">
        <v>149</v>
      </c>
      <c r="D144" s="66">
        <v>25000</v>
      </c>
      <c r="E144" s="66"/>
      <c r="F144" s="66"/>
      <c r="G144" s="66">
        <v>25000</v>
      </c>
    </row>
    <row r="145" spans="1:7" ht="12.75">
      <c r="A145" s="60"/>
      <c r="B145" s="61"/>
      <c r="C145" s="67" t="s">
        <v>24</v>
      </c>
      <c r="D145" s="64">
        <f>SUM(D144:D144)</f>
        <v>25000</v>
      </c>
      <c r="E145" s="64"/>
      <c r="F145" s="64"/>
      <c r="G145" s="64">
        <f>SUM(G144:G144)</f>
        <v>25000</v>
      </c>
    </row>
    <row r="146" spans="1:7" ht="12.75">
      <c r="A146" s="7"/>
      <c r="B146" s="7"/>
      <c r="C146" s="20" t="s">
        <v>10</v>
      </c>
      <c r="D146" s="33">
        <f>D39+D56+D66+D70+D142+D145</f>
        <v>22789988</v>
      </c>
      <c r="E146" s="19"/>
      <c r="F146" s="18"/>
      <c r="G146" s="33">
        <f>G39+G56+G66+G70+G142+G145</f>
        <v>22801266</v>
      </c>
    </row>
    <row r="148" spans="1:7" ht="11.25" customHeight="1">
      <c r="A148" s="138" t="s">
        <v>166</v>
      </c>
      <c r="B148" s="138"/>
      <c r="C148" s="138"/>
      <c r="D148" s="138"/>
      <c r="E148" s="138"/>
      <c r="F148" s="138"/>
      <c r="G148" s="138"/>
    </row>
    <row r="149" ht="12.75" hidden="1"/>
    <row r="150" ht="12.75" hidden="1"/>
    <row r="151" ht="12.75" hidden="1"/>
    <row r="152" ht="12.75" hidden="1"/>
    <row r="153" ht="12.75" hidden="1"/>
  </sheetData>
  <sheetProtection/>
  <mergeCells count="11">
    <mergeCell ref="A148:G148"/>
    <mergeCell ref="A6:G6"/>
    <mergeCell ref="C8:C9"/>
    <mergeCell ref="D8:D9"/>
    <mergeCell ref="E8:E9"/>
    <mergeCell ref="F8:F9"/>
    <mergeCell ref="E1:G1"/>
    <mergeCell ref="E2:G2"/>
    <mergeCell ref="E3:G3"/>
    <mergeCell ref="A5:G5"/>
    <mergeCell ref="G8:G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B3">
      <selection activeCell="G41" sqref="G41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4" t="s">
        <v>36</v>
      </c>
      <c r="F1" s="134"/>
      <c r="G1" s="134"/>
    </row>
    <row r="2" spans="5:7" ht="12.75">
      <c r="E2" s="134" t="s">
        <v>20</v>
      </c>
      <c r="F2" s="134"/>
      <c r="G2" s="134"/>
    </row>
    <row r="3" spans="5:7" ht="12.75">
      <c r="E3" s="134" t="s">
        <v>186</v>
      </c>
      <c r="F3" s="134"/>
      <c r="G3" s="134"/>
    </row>
    <row r="5" spans="1:7" ht="15">
      <c r="A5" s="135" t="s">
        <v>216</v>
      </c>
      <c r="B5" s="135"/>
      <c r="C5" s="135"/>
      <c r="D5" s="135"/>
      <c r="E5" s="135"/>
      <c r="F5" s="135"/>
      <c r="G5" s="135"/>
    </row>
    <row r="6" spans="1:7" ht="15">
      <c r="A6" s="127" t="s">
        <v>17</v>
      </c>
      <c r="B6" s="127"/>
      <c r="C6" s="127"/>
      <c r="D6" s="127"/>
      <c r="E6" s="127"/>
      <c r="F6" s="127"/>
      <c r="G6" s="127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9" t="s">
        <v>2</v>
      </c>
      <c r="D8" s="132" t="s">
        <v>12</v>
      </c>
      <c r="E8" s="132" t="s">
        <v>13</v>
      </c>
      <c r="F8" s="132" t="s">
        <v>3</v>
      </c>
      <c r="G8" s="136" t="s">
        <v>4</v>
      </c>
      <c r="O8" s="10"/>
    </row>
    <row r="9" spans="1:17" ht="123.75">
      <c r="A9" s="52" t="s">
        <v>9</v>
      </c>
      <c r="B9" s="53" t="s">
        <v>5</v>
      </c>
      <c r="C9" s="140"/>
      <c r="D9" s="133"/>
      <c r="E9" s="133"/>
      <c r="F9" s="133"/>
      <c r="G9" s="137"/>
      <c r="I9" s="43"/>
      <c r="N9" s="10"/>
      <c r="Q9" s="10"/>
    </row>
    <row r="10" spans="1:7" ht="22.5" customHeight="1">
      <c r="A10" s="21">
        <v>10</v>
      </c>
      <c r="B10" s="28" t="s">
        <v>14</v>
      </c>
      <c r="C10" s="24"/>
      <c r="D10" s="25"/>
      <c r="E10" s="25"/>
      <c r="F10" s="26"/>
      <c r="G10" s="29"/>
    </row>
    <row r="11" spans="1:7" ht="21" customHeight="1">
      <c r="A11" s="2">
        <v>150101</v>
      </c>
      <c r="B11" s="27"/>
      <c r="C11" s="11" t="s">
        <v>187</v>
      </c>
      <c r="D11" s="30"/>
      <c r="E11" s="12"/>
      <c r="F11" s="13"/>
      <c r="G11" s="30">
        <v>131000</v>
      </c>
    </row>
    <row r="12" spans="1:7" ht="21" customHeight="1">
      <c r="A12" s="2"/>
      <c r="B12" s="27"/>
      <c r="C12" s="11" t="s">
        <v>188</v>
      </c>
      <c r="D12" s="30"/>
      <c r="E12" s="12"/>
      <c r="F12" s="13"/>
      <c r="G12" s="30">
        <v>183000</v>
      </c>
    </row>
    <row r="13" spans="1:7" ht="21" customHeight="1">
      <c r="A13" s="2"/>
      <c r="B13" s="27"/>
      <c r="C13" s="11" t="s">
        <v>189</v>
      </c>
      <c r="D13" s="30"/>
      <c r="E13" s="12"/>
      <c r="F13" s="13"/>
      <c r="G13" s="30">
        <v>40000</v>
      </c>
    </row>
    <row r="14" spans="1:7" ht="21" customHeight="1">
      <c r="A14" s="2"/>
      <c r="B14" s="27"/>
      <c r="C14" s="11" t="s">
        <v>190</v>
      </c>
      <c r="D14" s="30"/>
      <c r="E14" s="12"/>
      <c r="F14" s="13"/>
      <c r="G14" s="30">
        <v>268000</v>
      </c>
    </row>
    <row r="15" spans="1:7" ht="21" customHeight="1">
      <c r="A15" s="2"/>
      <c r="B15" s="27"/>
      <c r="C15" s="11" t="s">
        <v>191</v>
      </c>
      <c r="D15" s="30"/>
      <c r="E15" s="12"/>
      <c r="F15" s="13"/>
      <c r="G15" s="30">
        <v>40000</v>
      </c>
    </row>
    <row r="16" spans="1:7" ht="23.25" customHeight="1">
      <c r="A16" s="2"/>
      <c r="B16" s="27"/>
      <c r="C16" s="11" t="s">
        <v>192</v>
      </c>
      <c r="D16" s="30"/>
      <c r="E16" s="12"/>
      <c r="F16" s="13"/>
      <c r="G16" s="30">
        <v>129000</v>
      </c>
    </row>
    <row r="17" spans="1:7" ht="23.25" customHeight="1">
      <c r="A17" s="2"/>
      <c r="B17" s="27"/>
      <c r="C17" s="11" t="s">
        <v>193</v>
      </c>
      <c r="D17" s="30"/>
      <c r="E17" s="12"/>
      <c r="F17" s="13"/>
      <c r="G17" s="30">
        <v>117000</v>
      </c>
    </row>
    <row r="18" spans="1:7" ht="27" customHeight="1">
      <c r="A18" s="2"/>
      <c r="B18" s="27"/>
      <c r="C18" s="70" t="s">
        <v>194</v>
      </c>
      <c r="D18" s="69"/>
      <c r="E18" s="12"/>
      <c r="F18" s="13"/>
      <c r="G18" s="68">
        <v>30000</v>
      </c>
    </row>
    <row r="19" spans="1:7" ht="22.5" customHeight="1">
      <c r="A19" s="2"/>
      <c r="B19" s="27"/>
      <c r="C19" s="11" t="s">
        <v>195</v>
      </c>
      <c r="D19" s="69"/>
      <c r="E19" s="12"/>
      <c r="F19" s="13"/>
      <c r="G19" s="68">
        <v>202000</v>
      </c>
    </row>
    <row r="20" spans="1:7" ht="23.25" customHeight="1">
      <c r="A20" s="2"/>
      <c r="B20" s="27"/>
      <c r="C20" s="11" t="s">
        <v>196</v>
      </c>
      <c r="D20" s="69"/>
      <c r="E20" s="12"/>
      <c r="F20" s="13"/>
      <c r="G20" s="68">
        <v>198000</v>
      </c>
    </row>
    <row r="21" spans="1:7" ht="15.75" customHeight="1">
      <c r="A21" s="2"/>
      <c r="B21" s="27"/>
      <c r="C21" s="70" t="s">
        <v>32</v>
      </c>
      <c r="D21" s="69"/>
      <c r="E21" s="12"/>
      <c r="F21" s="13"/>
      <c r="G21" s="68">
        <v>11000</v>
      </c>
    </row>
    <row r="22" spans="1:7" ht="28.5" customHeight="1">
      <c r="A22" s="2"/>
      <c r="B22" s="27"/>
      <c r="C22" s="70" t="s">
        <v>197</v>
      </c>
      <c r="D22" s="69"/>
      <c r="E22" s="12"/>
      <c r="F22" s="13"/>
      <c r="G22" s="68">
        <v>70000</v>
      </c>
    </row>
    <row r="23" spans="1:7" ht="23.25" customHeight="1">
      <c r="A23" s="2"/>
      <c r="B23" s="27"/>
      <c r="C23" s="11" t="s">
        <v>198</v>
      </c>
      <c r="D23" s="69"/>
      <c r="E23" s="12"/>
      <c r="F23" s="13"/>
      <c r="G23" s="68">
        <v>36000</v>
      </c>
    </row>
    <row r="24" spans="1:7" ht="23.25" customHeight="1">
      <c r="A24" s="2"/>
      <c r="B24" s="27"/>
      <c r="C24" s="11" t="s">
        <v>199</v>
      </c>
      <c r="D24" s="69"/>
      <c r="E24" s="12"/>
      <c r="F24" s="13"/>
      <c r="G24" s="68">
        <v>45000</v>
      </c>
    </row>
    <row r="25" spans="1:7" ht="22.5" customHeight="1">
      <c r="A25" s="2"/>
      <c r="B25" s="27"/>
      <c r="C25" s="11" t="s">
        <v>200</v>
      </c>
      <c r="D25" s="68"/>
      <c r="E25" s="12"/>
      <c r="F25" s="13"/>
      <c r="G25" s="68">
        <v>291000</v>
      </c>
    </row>
    <row r="26" spans="1:7" ht="21.75" customHeight="1">
      <c r="A26" s="2"/>
      <c r="B26" s="27"/>
      <c r="C26" s="11" t="s">
        <v>201</v>
      </c>
      <c r="D26" s="68"/>
      <c r="E26" s="12"/>
      <c r="F26" s="13"/>
      <c r="G26" s="68">
        <v>30000</v>
      </c>
    </row>
    <row r="27" spans="1:7" ht="33.75" customHeight="1">
      <c r="A27" s="2"/>
      <c r="B27" s="27"/>
      <c r="C27" s="70" t="s">
        <v>202</v>
      </c>
      <c r="D27" s="69"/>
      <c r="E27" s="12"/>
      <c r="F27" s="13"/>
      <c r="G27" s="68">
        <v>30000</v>
      </c>
    </row>
    <row r="28" spans="1:7" ht="35.25" customHeight="1">
      <c r="A28" s="2"/>
      <c r="B28" s="27"/>
      <c r="C28" s="70" t="s">
        <v>203</v>
      </c>
      <c r="D28" s="69"/>
      <c r="E28" s="12"/>
      <c r="F28" s="13"/>
      <c r="G28" s="68">
        <v>70000</v>
      </c>
    </row>
    <row r="29" spans="1:7" ht="34.5" customHeight="1">
      <c r="A29" s="2"/>
      <c r="B29" s="27"/>
      <c r="C29" s="70" t="s">
        <v>204</v>
      </c>
      <c r="D29" s="68"/>
      <c r="E29" s="12"/>
      <c r="F29" s="13"/>
      <c r="G29" s="68">
        <v>20000</v>
      </c>
    </row>
    <row r="30" spans="1:7" ht="26.25" customHeight="1">
      <c r="A30" s="2"/>
      <c r="B30" s="27"/>
      <c r="C30" s="70" t="s">
        <v>205</v>
      </c>
      <c r="D30" s="68"/>
      <c r="E30" s="12"/>
      <c r="F30" s="13"/>
      <c r="G30" s="68">
        <v>40000</v>
      </c>
    </row>
    <row r="31" spans="1:7" ht="24" customHeight="1">
      <c r="A31" s="2"/>
      <c r="B31" s="27"/>
      <c r="C31" s="11" t="s">
        <v>206</v>
      </c>
      <c r="D31" s="68"/>
      <c r="E31" s="12"/>
      <c r="F31" s="13"/>
      <c r="G31" s="68">
        <v>30000</v>
      </c>
    </row>
    <row r="32" spans="1:7" ht="26.25" customHeight="1">
      <c r="A32" s="2"/>
      <c r="B32" s="27"/>
      <c r="C32" s="70" t="s">
        <v>207</v>
      </c>
      <c r="D32" s="69"/>
      <c r="E32" s="12"/>
      <c r="F32" s="13"/>
      <c r="G32" s="68">
        <v>30000</v>
      </c>
    </row>
    <row r="33" spans="1:7" ht="24" customHeight="1">
      <c r="A33" s="2"/>
      <c r="B33" s="27"/>
      <c r="C33" s="11" t="s">
        <v>208</v>
      </c>
      <c r="D33" s="68"/>
      <c r="E33" s="12"/>
      <c r="F33" s="13"/>
      <c r="G33" s="68">
        <v>25000</v>
      </c>
    </row>
    <row r="34" spans="1:7" ht="23.25" customHeight="1">
      <c r="A34" s="2"/>
      <c r="B34" s="27"/>
      <c r="C34" s="70" t="s">
        <v>209</v>
      </c>
      <c r="D34" s="68"/>
      <c r="E34" s="12"/>
      <c r="F34" s="13"/>
      <c r="G34" s="68">
        <v>40000</v>
      </c>
    </row>
    <row r="35" spans="1:7" ht="23.25" customHeight="1">
      <c r="A35" s="2"/>
      <c r="B35" s="27"/>
      <c r="C35" s="70" t="s">
        <v>210</v>
      </c>
      <c r="D35" s="68"/>
      <c r="E35" s="12"/>
      <c r="F35" s="13"/>
      <c r="G35" s="68">
        <v>40000</v>
      </c>
    </row>
    <row r="36" spans="1:7" ht="25.5" customHeight="1">
      <c r="A36" s="2"/>
      <c r="B36" s="27"/>
      <c r="C36" s="70" t="s">
        <v>211</v>
      </c>
      <c r="D36" s="68"/>
      <c r="E36" s="12"/>
      <c r="F36" s="13"/>
      <c r="G36" s="68">
        <v>40000</v>
      </c>
    </row>
    <row r="37" spans="1:7" ht="24" customHeight="1">
      <c r="A37" s="2"/>
      <c r="B37" s="27"/>
      <c r="C37" s="70" t="s">
        <v>212</v>
      </c>
      <c r="D37" s="68"/>
      <c r="E37" s="12"/>
      <c r="F37" s="13"/>
      <c r="G37" s="68">
        <v>40000</v>
      </c>
    </row>
    <row r="38" spans="1:7" ht="37.5" customHeight="1">
      <c r="A38" s="2"/>
      <c r="B38" s="27"/>
      <c r="C38" s="70" t="s">
        <v>213</v>
      </c>
      <c r="D38" s="68"/>
      <c r="E38" s="12"/>
      <c r="F38" s="13"/>
      <c r="G38" s="68">
        <v>25000</v>
      </c>
    </row>
    <row r="39" spans="1:7" ht="26.25" customHeight="1">
      <c r="A39" s="2"/>
      <c r="B39" s="27"/>
      <c r="C39" s="70" t="s">
        <v>214</v>
      </c>
      <c r="D39" s="68"/>
      <c r="E39" s="12"/>
      <c r="F39" s="13"/>
      <c r="G39" s="68">
        <v>40000</v>
      </c>
    </row>
    <row r="40" spans="1:7" ht="24" customHeight="1">
      <c r="A40" s="2"/>
      <c r="B40" s="27"/>
      <c r="C40" s="70" t="s">
        <v>215</v>
      </c>
      <c r="D40" s="68"/>
      <c r="E40" s="12"/>
      <c r="F40" s="13"/>
      <c r="G40" s="68">
        <v>9000</v>
      </c>
    </row>
    <row r="41" spans="1:7" ht="15.75" customHeight="1">
      <c r="A41" s="2"/>
      <c r="B41" s="27">
        <v>70807</v>
      </c>
      <c r="C41" s="70" t="s">
        <v>21</v>
      </c>
      <c r="D41" s="68"/>
      <c r="E41" s="12"/>
      <c r="F41" s="13"/>
      <c r="G41" s="68">
        <v>40000</v>
      </c>
    </row>
    <row r="42" spans="1:7" ht="17.25" customHeight="1">
      <c r="A42" s="76"/>
      <c r="B42" s="76"/>
      <c r="C42" s="14" t="s">
        <v>8</v>
      </c>
      <c r="D42" s="31">
        <f>SUM(D11:D40)</f>
        <v>0</v>
      </c>
      <c r="E42" s="12"/>
      <c r="F42" s="13"/>
      <c r="G42" s="31">
        <f>SUM(G11:G41)</f>
        <v>2340000</v>
      </c>
    </row>
    <row r="43" spans="1:7" ht="25.5">
      <c r="A43" s="62">
        <v>75</v>
      </c>
      <c r="B43" s="63" t="s">
        <v>148</v>
      </c>
      <c r="C43" s="71"/>
      <c r="D43" s="66"/>
      <c r="E43" s="66"/>
      <c r="F43" s="66"/>
      <c r="G43" s="33"/>
    </row>
    <row r="44" spans="1:7" ht="33.75">
      <c r="A44" s="58"/>
      <c r="B44" s="58">
        <v>250380</v>
      </c>
      <c r="C44" s="71" t="s">
        <v>217</v>
      </c>
      <c r="D44" s="66"/>
      <c r="E44" s="66"/>
      <c r="F44" s="66"/>
      <c r="G44" s="66">
        <v>69800</v>
      </c>
    </row>
    <row r="45" spans="1:7" ht="12.75">
      <c r="A45" s="60"/>
      <c r="B45" s="61"/>
      <c r="C45" s="67" t="s">
        <v>24</v>
      </c>
      <c r="D45" s="64">
        <f>SUM(D44:D44)</f>
        <v>0</v>
      </c>
      <c r="E45" s="64"/>
      <c r="F45" s="64"/>
      <c r="G45" s="64">
        <f>SUM(G44:G44)</f>
        <v>69800</v>
      </c>
    </row>
    <row r="46" spans="1:7" ht="12.75">
      <c r="A46" s="7"/>
      <c r="B46" s="7"/>
      <c r="C46" s="20" t="s">
        <v>10</v>
      </c>
      <c r="D46" s="33"/>
      <c r="E46" s="33"/>
      <c r="F46" s="33"/>
      <c r="G46" s="33">
        <f>G42+G45</f>
        <v>2409800</v>
      </c>
    </row>
    <row r="48" spans="1:7" ht="11.25" customHeight="1">
      <c r="A48" s="138" t="s">
        <v>11</v>
      </c>
      <c r="B48" s="138"/>
      <c r="C48" s="138"/>
      <c r="D48" s="138"/>
      <c r="E48" s="138"/>
      <c r="F48" s="138"/>
      <c r="G48" s="138"/>
    </row>
    <row r="49" ht="12.75" hidden="1"/>
    <row r="50" ht="12.75" hidden="1"/>
    <row r="51" ht="12.75" hidden="1"/>
    <row r="52" ht="12.75" hidden="1"/>
    <row r="53" ht="12.75" hidden="1"/>
  </sheetData>
  <sheetProtection/>
  <mergeCells count="11">
    <mergeCell ref="F8:F9"/>
    <mergeCell ref="E1:G1"/>
    <mergeCell ref="E2:G2"/>
    <mergeCell ref="E3:G3"/>
    <mergeCell ref="A5:G5"/>
    <mergeCell ref="G8:G9"/>
    <mergeCell ref="A48:G48"/>
    <mergeCell ref="A6:G6"/>
    <mergeCell ref="C8:C9"/>
    <mergeCell ref="D8:D9"/>
    <mergeCell ref="E8:E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0">
      <selection activeCell="G34" sqref="G34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4" t="s">
        <v>36</v>
      </c>
      <c r="F1" s="134"/>
      <c r="G1" s="134"/>
    </row>
    <row r="2" spans="5:7" ht="12.75">
      <c r="E2" s="134" t="s">
        <v>20</v>
      </c>
      <c r="F2" s="134"/>
      <c r="G2" s="134"/>
    </row>
    <row r="3" spans="5:7" ht="12.75">
      <c r="E3" s="134" t="s">
        <v>218</v>
      </c>
      <c r="F3" s="134"/>
      <c r="G3" s="134"/>
    </row>
    <row r="5" spans="1:7" ht="15">
      <c r="A5" s="135" t="s">
        <v>216</v>
      </c>
      <c r="B5" s="135"/>
      <c r="C5" s="135"/>
      <c r="D5" s="135"/>
      <c r="E5" s="135"/>
      <c r="F5" s="135"/>
      <c r="G5" s="135"/>
    </row>
    <row r="6" spans="1:7" ht="15">
      <c r="A6" s="127" t="s">
        <v>17</v>
      </c>
      <c r="B6" s="127"/>
      <c r="C6" s="127"/>
      <c r="D6" s="127"/>
      <c r="E6" s="127"/>
      <c r="F6" s="127"/>
      <c r="G6" s="127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9" t="s">
        <v>2</v>
      </c>
      <c r="D8" s="132" t="s">
        <v>12</v>
      </c>
      <c r="E8" s="132" t="s">
        <v>13</v>
      </c>
      <c r="F8" s="132" t="s">
        <v>3</v>
      </c>
      <c r="G8" s="136" t="s">
        <v>4</v>
      </c>
      <c r="O8" s="10"/>
    </row>
    <row r="9" spans="1:17" ht="123.75">
      <c r="A9" s="52" t="s">
        <v>9</v>
      </c>
      <c r="B9" s="53" t="s">
        <v>5</v>
      </c>
      <c r="C9" s="140"/>
      <c r="D9" s="133"/>
      <c r="E9" s="133"/>
      <c r="F9" s="133"/>
      <c r="G9" s="137"/>
      <c r="I9" s="43"/>
      <c r="N9" s="10"/>
      <c r="Q9" s="10"/>
    </row>
    <row r="10" spans="1:7" ht="22.5" customHeight="1">
      <c r="A10" s="21">
        <v>10</v>
      </c>
      <c r="B10" s="28" t="s">
        <v>14</v>
      </c>
      <c r="C10" s="24"/>
      <c r="D10" s="25"/>
      <c r="E10" s="25"/>
      <c r="F10" s="26"/>
      <c r="G10" s="29"/>
    </row>
    <row r="11" spans="1:7" ht="21" customHeight="1">
      <c r="A11" s="2">
        <v>150101</v>
      </c>
      <c r="B11" s="27"/>
      <c r="C11" s="11" t="s">
        <v>187</v>
      </c>
      <c r="D11" s="30"/>
      <c r="E11" s="12"/>
      <c r="F11" s="13"/>
      <c r="G11" s="30">
        <v>131000</v>
      </c>
    </row>
    <row r="12" spans="1:7" ht="21" customHeight="1">
      <c r="A12" s="2"/>
      <c r="B12" s="27"/>
      <c r="C12" s="11" t="s">
        <v>219</v>
      </c>
      <c r="D12" s="30"/>
      <c r="E12" s="12"/>
      <c r="F12" s="13"/>
      <c r="G12" s="30">
        <v>223000</v>
      </c>
    </row>
    <row r="13" spans="1:7" ht="21" customHeight="1">
      <c r="A13" s="2"/>
      <c r="B13" s="27"/>
      <c r="C13" s="11" t="s">
        <v>220</v>
      </c>
      <c r="D13" s="30"/>
      <c r="E13" s="12"/>
      <c r="F13" s="13"/>
      <c r="G13" s="30">
        <v>308000</v>
      </c>
    </row>
    <row r="14" spans="1:7" ht="23.25" customHeight="1">
      <c r="A14" s="2"/>
      <c r="B14" s="27"/>
      <c r="C14" s="11" t="s">
        <v>192</v>
      </c>
      <c r="D14" s="30"/>
      <c r="E14" s="12"/>
      <c r="F14" s="13"/>
      <c r="G14" s="30">
        <v>129000</v>
      </c>
    </row>
    <row r="15" spans="1:7" ht="23.25" customHeight="1">
      <c r="A15" s="2"/>
      <c r="B15" s="27"/>
      <c r="C15" s="11" t="s">
        <v>221</v>
      </c>
      <c r="D15" s="30"/>
      <c r="E15" s="12"/>
      <c r="F15" s="13"/>
      <c r="G15" s="30">
        <v>147000</v>
      </c>
    </row>
    <row r="16" spans="1:7" ht="22.5" customHeight="1">
      <c r="A16" s="2"/>
      <c r="B16" s="27"/>
      <c r="C16" s="11" t="s">
        <v>195</v>
      </c>
      <c r="D16" s="69"/>
      <c r="E16" s="12"/>
      <c r="F16" s="13"/>
      <c r="G16" s="68">
        <v>202000</v>
      </c>
    </row>
    <row r="17" spans="1:7" ht="23.25" customHeight="1">
      <c r="A17" s="2"/>
      <c r="B17" s="27"/>
      <c r="C17" s="11" t="s">
        <v>222</v>
      </c>
      <c r="D17" s="69"/>
      <c r="E17" s="12"/>
      <c r="F17" s="13"/>
      <c r="G17" s="68">
        <v>279000</v>
      </c>
    </row>
    <row r="18" spans="1:7" ht="23.25" customHeight="1">
      <c r="A18" s="2"/>
      <c r="B18" s="27"/>
      <c r="C18" s="11" t="s">
        <v>198</v>
      </c>
      <c r="D18" s="69"/>
      <c r="E18" s="12"/>
      <c r="F18" s="13"/>
      <c r="G18" s="68">
        <v>36000</v>
      </c>
    </row>
    <row r="19" spans="1:7" ht="23.25" customHeight="1">
      <c r="A19" s="2"/>
      <c r="B19" s="27"/>
      <c r="C19" s="11" t="s">
        <v>199</v>
      </c>
      <c r="D19" s="69"/>
      <c r="E19" s="12"/>
      <c r="F19" s="13"/>
      <c r="G19" s="68">
        <v>45000</v>
      </c>
    </row>
    <row r="20" spans="1:7" ht="21.75" customHeight="1">
      <c r="A20" s="2"/>
      <c r="B20" s="27"/>
      <c r="C20" s="11" t="s">
        <v>223</v>
      </c>
      <c r="D20" s="68"/>
      <c r="E20" s="12"/>
      <c r="F20" s="13"/>
      <c r="G20" s="68">
        <v>321000</v>
      </c>
    </row>
    <row r="21" spans="1:7" ht="33.75" customHeight="1">
      <c r="A21" s="2"/>
      <c r="B21" s="27"/>
      <c r="C21" s="70" t="s">
        <v>202</v>
      </c>
      <c r="D21" s="69"/>
      <c r="E21" s="12"/>
      <c r="F21" s="13"/>
      <c r="G21" s="68">
        <v>30000</v>
      </c>
    </row>
    <row r="22" spans="1:7" ht="27" customHeight="1">
      <c r="A22" s="2"/>
      <c r="B22" s="27"/>
      <c r="C22" s="70" t="s">
        <v>224</v>
      </c>
      <c r="D22" s="69"/>
      <c r="E22" s="12"/>
      <c r="F22" s="13"/>
      <c r="G22" s="68">
        <v>90000</v>
      </c>
    </row>
    <row r="23" spans="1:7" ht="26.25" customHeight="1">
      <c r="A23" s="2"/>
      <c r="B23" s="27"/>
      <c r="C23" s="70" t="s">
        <v>225</v>
      </c>
      <c r="D23" s="68"/>
      <c r="E23" s="12"/>
      <c r="F23" s="13"/>
      <c r="G23" s="68">
        <v>70000</v>
      </c>
    </row>
    <row r="24" spans="1:7" ht="26.25" customHeight="1">
      <c r="A24" s="2"/>
      <c r="B24" s="27"/>
      <c r="C24" s="70" t="s">
        <v>207</v>
      </c>
      <c r="D24" s="69"/>
      <c r="E24" s="12"/>
      <c r="F24" s="13"/>
      <c r="G24" s="68">
        <v>30000</v>
      </c>
    </row>
    <row r="25" spans="1:7" ht="24" customHeight="1">
      <c r="A25" s="2"/>
      <c r="B25" s="27"/>
      <c r="C25" s="11" t="s">
        <v>226</v>
      </c>
      <c r="D25" s="68"/>
      <c r="E25" s="12"/>
      <c r="F25" s="13"/>
      <c r="G25" s="68">
        <v>65000</v>
      </c>
    </row>
    <row r="26" spans="1:7" ht="23.25" customHeight="1">
      <c r="A26" s="2"/>
      <c r="B26" s="27"/>
      <c r="C26" s="70" t="s">
        <v>210</v>
      </c>
      <c r="D26" s="68"/>
      <c r="E26" s="12"/>
      <c r="F26" s="13"/>
      <c r="G26" s="68">
        <v>40000</v>
      </c>
    </row>
    <row r="27" spans="1:7" ht="25.5" customHeight="1">
      <c r="A27" s="2"/>
      <c r="B27" s="27"/>
      <c r="C27" s="70" t="s">
        <v>211</v>
      </c>
      <c r="D27" s="68"/>
      <c r="E27" s="12"/>
      <c r="F27" s="13"/>
      <c r="G27" s="68">
        <v>40000</v>
      </c>
    </row>
    <row r="28" spans="1:7" ht="24" customHeight="1">
      <c r="A28" s="2"/>
      <c r="B28" s="27"/>
      <c r="C28" s="70" t="s">
        <v>212</v>
      </c>
      <c r="D28" s="68"/>
      <c r="E28" s="12"/>
      <c r="F28" s="13"/>
      <c r="G28" s="68">
        <v>40000</v>
      </c>
    </row>
    <row r="29" spans="1:7" ht="23.25" customHeight="1">
      <c r="A29" s="2"/>
      <c r="B29" s="27"/>
      <c r="C29" s="70" t="s">
        <v>227</v>
      </c>
      <c r="D29" s="68"/>
      <c r="E29" s="12"/>
      <c r="F29" s="13"/>
      <c r="G29" s="68">
        <v>74000</v>
      </c>
    </row>
    <row r="30" spans="1:7" ht="15.75" customHeight="1">
      <c r="A30" s="2"/>
      <c r="B30" s="27">
        <v>70807</v>
      </c>
      <c r="C30" s="70" t="s">
        <v>21</v>
      </c>
      <c r="D30" s="68"/>
      <c r="E30" s="12"/>
      <c r="F30" s="13"/>
      <c r="G30" s="68">
        <v>40000</v>
      </c>
    </row>
    <row r="31" spans="1:7" ht="17.25" customHeight="1">
      <c r="A31" s="76"/>
      <c r="B31" s="76"/>
      <c r="C31" s="14" t="s">
        <v>8</v>
      </c>
      <c r="D31" s="31">
        <f>SUM(D11:D29)</f>
        <v>0</v>
      </c>
      <c r="E31" s="12"/>
      <c r="F31" s="13"/>
      <c r="G31" s="31">
        <f>SUM(G11:G30)</f>
        <v>2340000</v>
      </c>
    </row>
    <row r="32" spans="1:7" ht="25.5">
      <c r="A32" s="62">
        <v>75</v>
      </c>
      <c r="B32" s="63" t="s">
        <v>148</v>
      </c>
      <c r="C32" s="71"/>
      <c r="D32" s="66"/>
      <c r="E32" s="66"/>
      <c r="F32" s="66"/>
      <c r="G32" s="33"/>
    </row>
    <row r="33" spans="1:7" ht="33.75">
      <c r="A33" s="58"/>
      <c r="B33" s="58">
        <v>250380</v>
      </c>
      <c r="C33" s="71" t="s">
        <v>217</v>
      </c>
      <c r="D33" s="66"/>
      <c r="E33" s="66"/>
      <c r="F33" s="66"/>
      <c r="G33" s="66">
        <v>79250</v>
      </c>
    </row>
    <row r="34" spans="1:7" ht="12.75">
      <c r="A34" s="60"/>
      <c r="B34" s="61"/>
      <c r="C34" s="67" t="s">
        <v>24</v>
      </c>
      <c r="D34" s="64">
        <f>SUM(D33:D33)</f>
        <v>0</v>
      </c>
      <c r="E34" s="64"/>
      <c r="F34" s="64"/>
      <c r="G34" s="64">
        <f>SUM(G33:G33)</f>
        <v>79250</v>
      </c>
    </row>
    <row r="35" spans="1:7" ht="12.75">
      <c r="A35" s="7"/>
      <c r="B35" s="7"/>
      <c r="C35" s="20" t="s">
        <v>10</v>
      </c>
      <c r="D35" s="33"/>
      <c r="E35" s="33"/>
      <c r="F35" s="33"/>
      <c r="G35" s="33">
        <f>G31+G34</f>
        <v>2419250</v>
      </c>
    </row>
    <row r="37" spans="1:7" ht="11.25" customHeight="1">
      <c r="A37" s="138" t="s">
        <v>11</v>
      </c>
      <c r="B37" s="138"/>
      <c r="C37" s="138"/>
      <c r="D37" s="138"/>
      <c r="E37" s="138"/>
      <c r="F37" s="138"/>
      <c r="G37" s="138"/>
    </row>
    <row r="38" ht="12.75" hidden="1"/>
    <row r="39" ht="12.75" hidden="1"/>
    <row r="40" ht="12.75" hidden="1"/>
    <row r="41" ht="12.75" hidden="1"/>
    <row r="42" ht="12.75" hidden="1"/>
  </sheetData>
  <sheetProtection/>
  <mergeCells count="11">
    <mergeCell ref="A37:G37"/>
    <mergeCell ref="A6:G6"/>
    <mergeCell ref="C8:C9"/>
    <mergeCell ref="D8:D9"/>
    <mergeCell ref="E8:E9"/>
    <mergeCell ref="F8:F9"/>
    <mergeCell ref="E1:G1"/>
    <mergeCell ref="E2:G2"/>
    <mergeCell ref="E3:G3"/>
    <mergeCell ref="A5:G5"/>
    <mergeCell ref="G8:G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I15" sqref="I15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4" t="s">
        <v>36</v>
      </c>
      <c r="F1" s="134"/>
      <c r="G1" s="134"/>
    </row>
    <row r="2" spans="5:7" ht="12.75">
      <c r="E2" s="134" t="s">
        <v>20</v>
      </c>
      <c r="F2" s="134"/>
      <c r="G2" s="134"/>
    </row>
    <row r="3" spans="5:7" ht="12.75">
      <c r="E3" s="134" t="s">
        <v>228</v>
      </c>
      <c r="F3" s="134"/>
      <c r="G3" s="134"/>
    </row>
    <row r="5" spans="1:7" ht="15">
      <c r="A5" s="135" t="s">
        <v>216</v>
      </c>
      <c r="B5" s="135"/>
      <c r="C5" s="135"/>
      <c r="D5" s="135"/>
      <c r="E5" s="135"/>
      <c r="F5" s="135"/>
      <c r="G5" s="135"/>
    </row>
    <row r="6" spans="1:7" ht="15">
      <c r="A6" s="127" t="s">
        <v>17</v>
      </c>
      <c r="B6" s="127"/>
      <c r="C6" s="127"/>
      <c r="D6" s="127"/>
      <c r="E6" s="127"/>
      <c r="F6" s="127"/>
      <c r="G6" s="127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9" t="s">
        <v>2</v>
      </c>
      <c r="D8" s="132" t="s">
        <v>12</v>
      </c>
      <c r="E8" s="132" t="s">
        <v>13</v>
      </c>
      <c r="F8" s="132" t="s">
        <v>3</v>
      </c>
      <c r="G8" s="136" t="s">
        <v>4</v>
      </c>
      <c r="O8" s="10"/>
    </row>
    <row r="9" spans="1:17" ht="123.75">
      <c r="A9" s="52" t="s">
        <v>9</v>
      </c>
      <c r="B9" s="53" t="s">
        <v>5</v>
      </c>
      <c r="C9" s="140"/>
      <c r="D9" s="133"/>
      <c r="E9" s="133"/>
      <c r="F9" s="133"/>
      <c r="G9" s="137"/>
      <c r="I9" s="43"/>
      <c r="N9" s="10"/>
      <c r="Q9" s="10"/>
    </row>
    <row r="10" spans="1:17" ht="12.75">
      <c r="A10" s="110" t="s">
        <v>229</v>
      </c>
      <c r="B10" s="110" t="s">
        <v>230</v>
      </c>
      <c r="C10" s="109"/>
      <c r="D10" s="109"/>
      <c r="E10" s="109"/>
      <c r="F10" s="109"/>
      <c r="G10" s="109"/>
      <c r="I10" s="43"/>
      <c r="N10" s="10"/>
      <c r="Q10" s="10"/>
    </row>
    <row r="11" spans="1:17" ht="12.75">
      <c r="A11" s="108" t="s">
        <v>231</v>
      </c>
      <c r="B11" s="108"/>
      <c r="C11" s="112" t="s">
        <v>21</v>
      </c>
      <c r="D11" s="111"/>
      <c r="E11" s="111"/>
      <c r="F11" s="111"/>
      <c r="G11" s="113">
        <v>60000</v>
      </c>
      <c r="I11" s="43"/>
      <c r="N11" s="10"/>
      <c r="Q11" s="10"/>
    </row>
    <row r="12" spans="1:17" ht="12.75">
      <c r="A12" s="108"/>
      <c r="B12" s="108"/>
      <c r="C12" s="114" t="s">
        <v>8</v>
      </c>
      <c r="D12" s="109"/>
      <c r="E12" s="109"/>
      <c r="F12" s="109"/>
      <c r="G12" s="115">
        <f>SUM(G11)</f>
        <v>60000</v>
      </c>
      <c r="I12" s="43"/>
      <c r="N12" s="10"/>
      <c r="Q12" s="10"/>
    </row>
    <row r="13" spans="1:7" ht="22.5" customHeight="1">
      <c r="A13" s="21">
        <v>10</v>
      </c>
      <c r="B13" s="28" t="s">
        <v>14</v>
      </c>
      <c r="C13" s="24"/>
      <c r="D13" s="25"/>
      <c r="E13" s="25"/>
      <c r="F13" s="26"/>
      <c r="G13" s="29"/>
    </row>
    <row r="14" spans="1:7" ht="21" customHeight="1">
      <c r="A14" s="2">
        <v>150101</v>
      </c>
      <c r="B14" s="27"/>
      <c r="C14" s="11" t="s">
        <v>187</v>
      </c>
      <c r="D14" s="30"/>
      <c r="E14" s="12"/>
      <c r="F14" s="13"/>
      <c r="G14" s="30">
        <v>131000</v>
      </c>
    </row>
    <row r="15" spans="1:7" ht="21" customHeight="1">
      <c r="A15" s="2"/>
      <c r="B15" s="27"/>
      <c r="C15" s="11" t="s">
        <v>219</v>
      </c>
      <c r="D15" s="30"/>
      <c r="E15" s="12"/>
      <c r="F15" s="13"/>
      <c r="G15" s="30">
        <v>223000</v>
      </c>
    </row>
    <row r="16" spans="1:7" ht="21" customHeight="1">
      <c r="A16" s="2"/>
      <c r="B16" s="27"/>
      <c r="C16" s="11" t="s">
        <v>220</v>
      </c>
      <c r="D16" s="30"/>
      <c r="E16" s="12"/>
      <c r="F16" s="13"/>
      <c r="G16" s="30">
        <v>308000</v>
      </c>
    </row>
    <row r="17" spans="1:7" ht="23.25" customHeight="1">
      <c r="A17" s="2"/>
      <c r="B17" s="27"/>
      <c r="C17" s="11" t="s">
        <v>192</v>
      </c>
      <c r="D17" s="30"/>
      <c r="E17" s="12"/>
      <c r="F17" s="13"/>
      <c r="G17" s="30">
        <v>129000</v>
      </c>
    </row>
    <row r="18" spans="1:7" ht="23.25" customHeight="1">
      <c r="A18" s="2"/>
      <c r="B18" s="27"/>
      <c r="C18" s="11" t="s">
        <v>221</v>
      </c>
      <c r="D18" s="30"/>
      <c r="E18" s="12"/>
      <c r="F18" s="13"/>
      <c r="G18" s="30">
        <v>77000</v>
      </c>
    </row>
    <row r="19" spans="1:7" ht="23.25" customHeight="1">
      <c r="A19" s="2"/>
      <c r="B19" s="27"/>
      <c r="C19" s="11" t="s">
        <v>194</v>
      </c>
      <c r="D19" s="30"/>
      <c r="E19" s="12"/>
      <c r="F19" s="13"/>
      <c r="G19" s="30">
        <v>70000</v>
      </c>
    </row>
    <row r="20" spans="1:7" ht="22.5" customHeight="1">
      <c r="A20" s="2"/>
      <c r="B20" s="27"/>
      <c r="C20" s="11" t="s">
        <v>195</v>
      </c>
      <c r="D20" s="69"/>
      <c r="E20" s="12"/>
      <c r="F20" s="13"/>
      <c r="G20" s="68">
        <v>202000</v>
      </c>
    </row>
    <row r="21" spans="1:7" ht="23.25" customHeight="1">
      <c r="A21" s="2"/>
      <c r="B21" s="27"/>
      <c r="C21" s="11" t="s">
        <v>222</v>
      </c>
      <c r="D21" s="69"/>
      <c r="E21" s="12"/>
      <c r="F21" s="13"/>
      <c r="G21" s="68">
        <v>268000</v>
      </c>
    </row>
    <row r="22" spans="1:7" ht="15.75" customHeight="1">
      <c r="A22" s="2"/>
      <c r="B22" s="27"/>
      <c r="C22" s="11" t="s">
        <v>32</v>
      </c>
      <c r="D22" s="69"/>
      <c r="E22" s="12"/>
      <c r="F22" s="13"/>
      <c r="G22" s="68">
        <v>11000</v>
      </c>
    </row>
    <row r="23" spans="1:7" ht="23.25" customHeight="1">
      <c r="A23" s="2"/>
      <c r="B23" s="27"/>
      <c r="C23" s="11" t="s">
        <v>198</v>
      </c>
      <c r="D23" s="69"/>
      <c r="E23" s="12"/>
      <c r="F23" s="13"/>
      <c r="G23" s="68">
        <v>36000</v>
      </c>
    </row>
    <row r="24" spans="1:7" ht="23.25" customHeight="1">
      <c r="A24" s="2"/>
      <c r="B24" s="27"/>
      <c r="C24" s="11" t="s">
        <v>199</v>
      </c>
      <c r="D24" s="69"/>
      <c r="E24" s="12"/>
      <c r="F24" s="13"/>
      <c r="G24" s="68">
        <v>45000</v>
      </c>
    </row>
    <row r="25" spans="1:7" ht="21.75" customHeight="1">
      <c r="A25" s="2"/>
      <c r="B25" s="27"/>
      <c r="C25" s="11" t="s">
        <v>223</v>
      </c>
      <c r="D25" s="68"/>
      <c r="E25" s="12"/>
      <c r="F25" s="13"/>
      <c r="G25" s="68">
        <v>321000</v>
      </c>
    </row>
    <row r="26" spans="1:7" ht="33.75" customHeight="1">
      <c r="A26" s="2"/>
      <c r="B26" s="27"/>
      <c r="C26" s="70" t="s">
        <v>202</v>
      </c>
      <c r="D26" s="69"/>
      <c r="E26" s="12"/>
      <c r="F26" s="13"/>
      <c r="G26" s="68">
        <v>30000</v>
      </c>
    </row>
    <row r="27" spans="1:7" ht="27" customHeight="1">
      <c r="A27" s="2"/>
      <c r="B27" s="27"/>
      <c r="C27" s="70" t="s">
        <v>224</v>
      </c>
      <c r="D27" s="69"/>
      <c r="E27" s="12"/>
      <c r="F27" s="13"/>
      <c r="G27" s="68">
        <v>90000</v>
      </c>
    </row>
    <row r="28" spans="1:7" ht="26.25" customHeight="1">
      <c r="A28" s="2"/>
      <c r="B28" s="27"/>
      <c r="C28" s="70" t="s">
        <v>225</v>
      </c>
      <c r="D28" s="68"/>
      <c r="E28" s="12"/>
      <c r="F28" s="13"/>
      <c r="G28" s="68">
        <v>70000</v>
      </c>
    </row>
    <row r="29" spans="1:7" ht="26.25" customHeight="1">
      <c r="A29" s="2"/>
      <c r="B29" s="27"/>
      <c r="C29" s="70" t="s">
        <v>207</v>
      </c>
      <c r="D29" s="69"/>
      <c r="E29" s="12"/>
      <c r="F29" s="13"/>
      <c r="G29" s="68">
        <v>30000</v>
      </c>
    </row>
    <row r="30" spans="1:7" ht="24" customHeight="1">
      <c r="A30" s="2"/>
      <c r="B30" s="27"/>
      <c r="C30" s="11" t="s">
        <v>226</v>
      </c>
      <c r="D30" s="68"/>
      <c r="E30" s="12"/>
      <c r="F30" s="13"/>
      <c r="G30" s="68">
        <v>65000</v>
      </c>
    </row>
    <row r="31" spans="1:7" ht="23.25" customHeight="1">
      <c r="A31" s="2"/>
      <c r="B31" s="27"/>
      <c r="C31" s="70" t="s">
        <v>210</v>
      </c>
      <c r="D31" s="68"/>
      <c r="E31" s="12"/>
      <c r="F31" s="13"/>
      <c r="G31" s="68">
        <v>40000</v>
      </c>
    </row>
    <row r="32" spans="1:7" ht="25.5" customHeight="1">
      <c r="A32" s="2"/>
      <c r="B32" s="27"/>
      <c r="C32" s="70" t="s">
        <v>211</v>
      </c>
      <c r="D32" s="68"/>
      <c r="E32" s="12"/>
      <c r="F32" s="13"/>
      <c r="G32" s="68">
        <v>40000</v>
      </c>
    </row>
    <row r="33" spans="1:7" ht="24" customHeight="1">
      <c r="A33" s="2"/>
      <c r="B33" s="27"/>
      <c r="C33" s="70" t="s">
        <v>212</v>
      </c>
      <c r="D33" s="68"/>
      <c r="E33" s="12"/>
      <c r="F33" s="13"/>
      <c r="G33" s="68">
        <v>40000</v>
      </c>
    </row>
    <row r="34" spans="1:7" ht="23.25" customHeight="1">
      <c r="A34" s="2"/>
      <c r="B34" s="27"/>
      <c r="C34" s="70" t="s">
        <v>232</v>
      </c>
      <c r="D34" s="68"/>
      <c r="E34" s="12"/>
      <c r="F34" s="13"/>
      <c r="G34" s="68">
        <v>31000</v>
      </c>
    </row>
    <row r="35" spans="1:7" ht="23.25" customHeight="1">
      <c r="A35" s="2"/>
      <c r="B35" s="27"/>
      <c r="C35" s="70" t="s">
        <v>233</v>
      </c>
      <c r="D35" s="68"/>
      <c r="E35" s="12"/>
      <c r="F35" s="13"/>
      <c r="G35" s="68">
        <v>43000</v>
      </c>
    </row>
    <row r="36" spans="1:7" ht="15.75" customHeight="1">
      <c r="A36" s="2"/>
      <c r="B36" s="116">
        <v>70101</v>
      </c>
      <c r="C36" s="37" t="s">
        <v>21</v>
      </c>
      <c r="D36" s="37"/>
      <c r="E36" s="37"/>
      <c r="F36" s="37"/>
      <c r="G36" s="38">
        <v>400000</v>
      </c>
    </row>
    <row r="37" spans="1:7" ht="15.75" customHeight="1">
      <c r="A37" s="2"/>
      <c r="B37" s="27">
        <v>70201</v>
      </c>
      <c r="C37" s="70" t="s">
        <v>21</v>
      </c>
      <c r="D37" s="68"/>
      <c r="E37" s="12"/>
      <c r="F37" s="13"/>
      <c r="G37" s="68">
        <v>2000000</v>
      </c>
    </row>
    <row r="38" spans="1:7" ht="15.75" customHeight="1">
      <c r="A38" s="2"/>
      <c r="B38" s="27">
        <v>70807</v>
      </c>
      <c r="C38" s="70" t="s">
        <v>21</v>
      </c>
      <c r="D38" s="68"/>
      <c r="E38" s="12"/>
      <c r="F38" s="13"/>
      <c r="G38" s="68">
        <v>40000</v>
      </c>
    </row>
    <row r="39" spans="1:7" ht="17.25" customHeight="1">
      <c r="A39" s="76"/>
      <c r="B39" s="76"/>
      <c r="C39" s="14" t="s">
        <v>8</v>
      </c>
      <c r="D39" s="31">
        <f>SUM(D14:D34)</f>
        <v>0</v>
      </c>
      <c r="E39" s="12"/>
      <c r="F39" s="13"/>
      <c r="G39" s="31">
        <f>SUM(G14:G38)</f>
        <v>4740000</v>
      </c>
    </row>
    <row r="40" spans="1:7" ht="17.25" customHeight="1">
      <c r="A40" s="117">
        <v>141</v>
      </c>
      <c r="B40" s="117" t="s">
        <v>7</v>
      </c>
      <c r="C40" s="14"/>
      <c r="D40" s="31"/>
      <c r="E40" s="12"/>
      <c r="F40" s="13"/>
      <c r="G40" s="31"/>
    </row>
    <row r="41" spans="1:7" ht="24" customHeight="1">
      <c r="A41" s="76"/>
      <c r="B41" s="76">
        <v>150101</v>
      </c>
      <c r="C41" s="39" t="s">
        <v>234</v>
      </c>
      <c r="D41" s="31"/>
      <c r="E41" s="12"/>
      <c r="F41" s="13"/>
      <c r="G41" s="54">
        <v>990000</v>
      </c>
    </row>
    <row r="42" spans="1:7" ht="17.25" customHeight="1">
      <c r="A42" s="76"/>
      <c r="B42" s="76"/>
      <c r="C42" s="14" t="s">
        <v>8</v>
      </c>
      <c r="D42" s="31"/>
      <c r="E42" s="12"/>
      <c r="F42" s="13"/>
      <c r="G42" s="31">
        <f>SUM(G41)</f>
        <v>990000</v>
      </c>
    </row>
    <row r="43" spans="1:7" ht="21.75" customHeight="1">
      <c r="A43" s="117">
        <v>24</v>
      </c>
      <c r="B43" s="110" t="s">
        <v>16</v>
      </c>
      <c r="C43" s="14"/>
      <c r="D43" s="31"/>
      <c r="E43" s="12"/>
      <c r="F43" s="13"/>
      <c r="G43" s="31"/>
    </row>
    <row r="44" spans="1:7" ht="16.5" customHeight="1">
      <c r="A44" s="76"/>
      <c r="B44" s="120">
        <v>10116</v>
      </c>
      <c r="C44" s="39" t="s">
        <v>21</v>
      </c>
      <c r="D44" s="54"/>
      <c r="E44" s="118"/>
      <c r="F44" s="119"/>
      <c r="G44" s="54">
        <v>4830</v>
      </c>
    </row>
    <row r="45" spans="1:7" ht="17.25" customHeight="1">
      <c r="A45" s="76"/>
      <c r="B45" s="76">
        <v>110201</v>
      </c>
      <c r="C45" s="39" t="s">
        <v>21</v>
      </c>
      <c r="D45" s="54"/>
      <c r="E45" s="118"/>
      <c r="F45" s="119"/>
      <c r="G45" s="54">
        <v>301855</v>
      </c>
    </row>
    <row r="46" spans="1:7" ht="17.25" customHeight="1">
      <c r="A46" s="76"/>
      <c r="B46" s="76">
        <v>110204</v>
      </c>
      <c r="C46" s="39" t="s">
        <v>21</v>
      </c>
      <c r="D46" s="54"/>
      <c r="E46" s="118"/>
      <c r="F46" s="119"/>
      <c r="G46" s="54">
        <v>276523</v>
      </c>
    </row>
    <row r="47" spans="1:7" ht="17.25" customHeight="1">
      <c r="A47" s="76"/>
      <c r="B47" s="76">
        <v>110205</v>
      </c>
      <c r="C47" s="39" t="s">
        <v>21</v>
      </c>
      <c r="D47" s="54"/>
      <c r="E47" s="118"/>
      <c r="F47" s="119"/>
      <c r="G47" s="54">
        <v>7700</v>
      </c>
    </row>
    <row r="48" spans="1:7" ht="17.25" customHeight="1">
      <c r="A48" s="76"/>
      <c r="B48" s="76"/>
      <c r="C48" s="14" t="s">
        <v>8</v>
      </c>
      <c r="D48" s="31"/>
      <c r="E48" s="12"/>
      <c r="F48" s="13"/>
      <c r="G48" s="31">
        <f>SUM(G44:G47)</f>
        <v>590908</v>
      </c>
    </row>
    <row r="49" spans="1:7" ht="17.25" customHeight="1">
      <c r="A49" s="117">
        <v>40</v>
      </c>
      <c r="B49" s="117" t="s">
        <v>19</v>
      </c>
      <c r="C49" s="14"/>
      <c r="D49" s="31"/>
      <c r="E49" s="12"/>
      <c r="F49" s="13"/>
      <c r="G49" s="31"/>
    </row>
    <row r="50" spans="1:7" ht="31.5" customHeight="1">
      <c r="A50" s="76"/>
      <c r="B50" s="76">
        <v>150101</v>
      </c>
      <c r="C50" s="39" t="s">
        <v>235</v>
      </c>
      <c r="D50" s="54"/>
      <c r="E50" s="118"/>
      <c r="F50" s="119"/>
      <c r="G50" s="54">
        <v>900000</v>
      </c>
    </row>
    <row r="51" spans="1:7" ht="17.25" customHeight="1">
      <c r="A51" s="76"/>
      <c r="B51" s="76"/>
      <c r="C51" s="14" t="s">
        <v>8</v>
      </c>
      <c r="D51" s="31"/>
      <c r="E51" s="12"/>
      <c r="F51" s="13"/>
      <c r="G51" s="31">
        <f>SUM(G50)</f>
        <v>900000</v>
      </c>
    </row>
    <row r="52" spans="1:7" ht="17.25" customHeight="1">
      <c r="A52" s="117">
        <v>47</v>
      </c>
      <c r="B52" s="117" t="s">
        <v>6</v>
      </c>
      <c r="C52" s="14"/>
      <c r="D52" s="31"/>
      <c r="E52" s="12"/>
      <c r="F52" s="13"/>
      <c r="G52" s="31"/>
    </row>
    <row r="53" spans="1:7" ht="45.75" customHeight="1">
      <c r="A53" s="76"/>
      <c r="B53" s="76">
        <v>150101</v>
      </c>
      <c r="C53" s="39" t="s">
        <v>236</v>
      </c>
      <c r="D53" s="54"/>
      <c r="E53" s="118"/>
      <c r="F53" s="119"/>
      <c r="G53" s="54">
        <v>200000</v>
      </c>
    </row>
    <row r="54" spans="1:7" ht="22.5" customHeight="1">
      <c r="A54" s="76"/>
      <c r="B54" s="76"/>
      <c r="C54" s="39" t="s">
        <v>237</v>
      </c>
      <c r="D54" s="54"/>
      <c r="E54" s="118"/>
      <c r="F54" s="119"/>
      <c r="G54" s="54">
        <v>150000</v>
      </c>
    </row>
    <row r="55" spans="1:7" ht="21.75" customHeight="1">
      <c r="A55" s="76"/>
      <c r="B55" s="76"/>
      <c r="C55" s="39" t="s">
        <v>238</v>
      </c>
      <c r="D55" s="54"/>
      <c r="E55" s="118"/>
      <c r="F55" s="119"/>
      <c r="G55" s="54">
        <v>420000</v>
      </c>
    </row>
    <row r="56" spans="1:7" ht="17.25" customHeight="1">
      <c r="A56" s="76"/>
      <c r="B56" s="76"/>
      <c r="C56" s="39" t="s">
        <v>239</v>
      </c>
      <c r="D56" s="54"/>
      <c r="E56" s="118"/>
      <c r="F56" s="119"/>
      <c r="G56" s="54">
        <v>400000</v>
      </c>
    </row>
    <row r="57" spans="1:7" ht="24" customHeight="1">
      <c r="A57" s="76"/>
      <c r="B57" s="76"/>
      <c r="C57" s="39" t="s">
        <v>240</v>
      </c>
      <c r="D57" s="31"/>
      <c r="E57" s="12"/>
      <c r="F57" s="13"/>
      <c r="G57" s="54">
        <v>305281</v>
      </c>
    </row>
    <row r="58" spans="1:7" ht="17.25" customHeight="1">
      <c r="A58" s="76"/>
      <c r="B58" s="76"/>
      <c r="C58" s="14" t="s">
        <v>8</v>
      </c>
      <c r="D58" s="31"/>
      <c r="E58" s="12"/>
      <c r="F58" s="13"/>
      <c r="G58" s="31">
        <f>SUM(G53:G57)</f>
        <v>1475281</v>
      </c>
    </row>
    <row r="59" spans="1:7" ht="25.5">
      <c r="A59" s="62">
        <v>75</v>
      </c>
      <c r="B59" s="63" t="s">
        <v>148</v>
      </c>
      <c r="C59" s="71"/>
      <c r="D59" s="66"/>
      <c r="E59" s="66"/>
      <c r="F59" s="66"/>
      <c r="G59" s="33"/>
    </row>
    <row r="60" spans="1:7" ht="33.75">
      <c r="A60" s="58"/>
      <c r="B60" s="58">
        <v>250380</v>
      </c>
      <c r="C60" s="71" t="s">
        <v>217</v>
      </c>
      <c r="D60" s="66"/>
      <c r="E60" s="66"/>
      <c r="F60" s="66"/>
      <c r="G60" s="66">
        <v>79250</v>
      </c>
    </row>
    <row r="61" spans="1:7" ht="12.75">
      <c r="A61" s="60"/>
      <c r="B61" s="61"/>
      <c r="C61" s="67" t="s">
        <v>8</v>
      </c>
      <c r="D61" s="64">
        <f>SUM(D60:D60)</f>
        <v>0</v>
      </c>
      <c r="E61" s="64"/>
      <c r="F61" s="64"/>
      <c r="G61" s="64">
        <f>SUM(G60:G60)</f>
        <v>79250</v>
      </c>
    </row>
    <row r="62" spans="1:7" ht="12.75">
      <c r="A62" s="7"/>
      <c r="B62" s="7"/>
      <c r="C62" s="20" t="s">
        <v>10</v>
      </c>
      <c r="D62" s="33"/>
      <c r="E62" s="33"/>
      <c r="F62" s="33"/>
      <c r="G62" s="33">
        <f>G12+G39+G42+G48+G51+G58+G61</f>
        <v>8835439</v>
      </c>
    </row>
    <row r="64" spans="1:7" ht="11.25" customHeight="1">
      <c r="A64" s="138" t="s">
        <v>11</v>
      </c>
      <c r="B64" s="138"/>
      <c r="C64" s="138"/>
      <c r="D64" s="138"/>
      <c r="E64" s="138"/>
      <c r="F64" s="138"/>
      <c r="G64" s="138"/>
    </row>
    <row r="65" ht="12.75" hidden="1"/>
    <row r="66" ht="12.75" hidden="1"/>
    <row r="67" ht="12.75" hidden="1"/>
    <row r="68" ht="12.75" hidden="1"/>
    <row r="69" ht="12.75" hidden="1"/>
  </sheetData>
  <sheetProtection/>
  <mergeCells count="11">
    <mergeCell ref="F8:F9"/>
    <mergeCell ref="E1:G1"/>
    <mergeCell ref="E2:G2"/>
    <mergeCell ref="E3:G3"/>
    <mergeCell ref="A5:G5"/>
    <mergeCell ref="G8:G9"/>
    <mergeCell ref="A64:G64"/>
    <mergeCell ref="A6:G6"/>
    <mergeCell ref="C8:C9"/>
    <mergeCell ref="D8:D9"/>
    <mergeCell ref="E8:E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">
      <selection activeCell="F12" sqref="F12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4" t="s">
        <v>36</v>
      </c>
      <c r="F1" s="134"/>
      <c r="G1" s="134"/>
    </row>
    <row r="2" spans="5:7" ht="12.75">
      <c r="E2" s="134" t="s">
        <v>20</v>
      </c>
      <c r="F2" s="134"/>
      <c r="G2" s="134"/>
    </row>
    <row r="3" spans="5:7" ht="12.75">
      <c r="E3" s="134" t="s">
        <v>241</v>
      </c>
      <c r="F3" s="134"/>
      <c r="G3" s="134"/>
    </row>
    <row r="5" spans="1:7" ht="15">
      <c r="A5" s="135" t="s">
        <v>216</v>
      </c>
      <c r="B5" s="135"/>
      <c r="C5" s="135"/>
      <c r="D5" s="135"/>
      <c r="E5" s="135"/>
      <c r="F5" s="135"/>
      <c r="G5" s="135"/>
    </row>
    <row r="6" spans="1:7" ht="15">
      <c r="A6" s="127" t="s">
        <v>267</v>
      </c>
      <c r="B6" s="127"/>
      <c r="C6" s="127"/>
      <c r="D6" s="127"/>
      <c r="E6" s="127"/>
      <c r="F6" s="127"/>
      <c r="G6" s="127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9" t="s">
        <v>2</v>
      </c>
      <c r="D8" s="132" t="s">
        <v>12</v>
      </c>
      <c r="E8" s="132" t="s">
        <v>13</v>
      </c>
      <c r="F8" s="132" t="s">
        <v>265</v>
      </c>
      <c r="G8" s="136" t="s">
        <v>266</v>
      </c>
      <c r="O8" s="10"/>
    </row>
    <row r="9" spans="1:17" ht="123.75">
      <c r="A9" s="52" t="s">
        <v>9</v>
      </c>
      <c r="B9" s="53" t="s">
        <v>5</v>
      </c>
      <c r="C9" s="140"/>
      <c r="D9" s="133"/>
      <c r="E9" s="133"/>
      <c r="F9" s="133"/>
      <c r="G9" s="137"/>
      <c r="I9" s="43"/>
      <c r="N9" s="10"/>
      <c r="Q9" s="10"/>
    </row>
    <row r="10" spans="1:17" ht="12.75">
      <c r="A10" s="110" t="s">
        <v>229</v>
      </c>
      <c r="B10" s="110" t="s">
        <v>230</v>
      </c>
      <c r="C10" s="109"/>
      <c r="D10" s="109"/>
      <c r="E10" s="109"/>
      <c r="F10" s="109"/>
      <c r="G10" s="109"/>
      <c r="I10" s="43"/>
      <c r="N10" s="10"/>
      <c r="Q10" s="10"/>
    </row>
    <row r="11" spans="1:17" ht="12.75">
      <c r="A11" s="108" t="s">
        <v>231</v>
      </c>
      <c r="B11" s="108"/>
      <c r="C11" s="112" t="s">
        <v>21</v>
      </c>
      <c r="D11" s="111"/>
      <c r="E11" s="111"/>
      <c r="F11" s="113">
        <v>99000</v>
      </c>
      <c r="G11" s="113">
        <v>60000</v>
      </c>
      <c r="I11" s="43"/>
      <c r="N11" s="10"/>
      <c r="Q11" s="10"/>
    </row>
    <row r="12" spans="1:17" ht="12.75">
      <c r="A12" s="108"/>
      <c r="B12" s="108"/>
      <c r="C12" s="114" t="s">
        <v>8</v>
      </c>
      <c r="D12" s="109"/>
      <c r="E12" s="109"/>
      <c r="F12" s="115">
        <f>SUM(F11)</f>
        <v>99000</v>
      </c>
      <c r="G12" s="115">
        <f>SUM(G11)</f>
        <v>60000</v>
      </c>
      <c r="I12" s="43"/>
      <c r="N12" s="10"/>
      <c r="Q12" s="10"/>
    </row>
    <row r="13" spans="1:7" ht="22.5" customHeight="1">
      <c r="A13" s="21">
        <v>10</v>
      </c>
      <c r="B13" s="28" t="s">
        <v>14</v>
      </c>
      <c r="C13" s="24"/>
      <c r="D13" s="25"/>
      <c r="E13" s="25"/>
      <c r="F13" s="29"/>
      <c r="G13" s="29"/>
    </row>
    <row r="14" spans="1:7" ht="21" customHeight="1">
      <c r="A14" s="2">
        <v>150101</v>
      </c>
      <c r="B14" s="27"/>
      <c r="C14" s="11" t="s">
        <v>187</v>
      </c>
      <c r="D14" s="30"/>
      <c r="E14" s="12"/>
      <c r="F14" s="30">
        <v>131000</v>
      </c>
      <c r="G14" s="30">
        <v>84549</v>
      </c>
    </row>
    <row r="15" spans="1:7" ht="21" customHeight="1">
      <c r="A15" s="2"/>
      <c r="B15" s="27"/>
      <c r="C15" s="11" t="s">
        <v>219</v>
      </c>
      <c r="D15" s="30"/>
      <c r="E15" s="12"/>
      <c r="F15" s="30">
        <v>223000</v>
      </c>
      <c r="G15" s="30">
        <v>202968</v>
      </c>
    </row>
    <row r="16" spans="1:7" ht="21" customHeight="1">
      <c r="A16" s="2"/>
      <c r="B16" s="27"/>
      <c r="C16" s="11" t="s">
        <v>220</v>
      </c>
      <c r="D16" s="30"/>
      <c r="E16" s="12"/>
      <c r="F16" s="30">
        <v>308000</v>
      </c>
      <c r="G16" s="30">
        <v>285009</v>
      </c>
    </row>
    <row r="17" spans="1:7" ht="23.25" customHeight="1">
      <c r="A17" s="2"/>
      <c r="B17" s="27"/>
      <c r="C17" s="11" t="s">
        <v>192</v>
      </c>
      <c r="D17" s="30"/>
      <c r="E17" s="12"/>
      <c r="F17" s="30">
        <v>129000</v>
      </c>
      <c r="G17" s="30">
        <v>126260</v>
      </c>
    </row>
    <row r="18" spans="1:7" ht="23.25" customHeight="1">
      <c r="A18" s="2"/>
      <c r="B18" s="27"/>
      <c r="C18" s="11" t="s">
        <v>221</v>
      </c>
      <c r="D18" s="30"/>
      <c r="E18" s="12"/>
      <c r="F18" s="30">
        <v>122000</v>
      </c>
      <c r="G18" s="30">
        <v>122000</v>
      </c>
    </row>
    <row r="19" spans="1:7" ht="23.25" customHeight="1">
      <c r="A19" s="2"/>
      <c r="B19" s="27"/>
      <c r="C19" s="11" t="s">
        <v>194</v>
      </c>
      <c r="D19" s="30"/>
      <c r="E19" s="12"/>
      <c r="F19" s="30">
        <v>70000</v>
      </c>
      <c r="G19" s="30">
        <v>63184</v>
      </c>
    </row>
    <row r="20" spans="1:7" ht="22.5" customHeight="1">
      <c r="A20" s="2"/>
      <c r="B20" s="27"/>
      <c r="C20" s="11" t="s">
        <v>195</v>
      </c>
      <c r="D20" s="69"/>
      <c r="E20" s="12"/>
      <c r="F20" s="68">
        <v>202000</v>
      </c>
      <c r="G20" s="68">
        <v>166300</v>
      </c>
    </row>
    <row r="21" spans="1:7" ht="23.25" customHeight="1">
      <c r="A21" s="2"/>
      <c r="B21" s="27"/>
      <c r="C21" s="11" t="s">
        <v>222</v>
      </c>
      <c r="D21" s="69"/>
      <c r="E21" s="12"/>
      <c r="F21" s="68">
        <v>338534</v>
      </c>
      <c r="G21" s="68">
        <v>227661</v>
      </c>
    </row>
    <row r="22" spans="1:7" ht="15.75" customHeight="1">
      <c r="A22" s="2"/>
      <c r="B22" s="27"/>
      <c r="C22" s="11" t="s">
        <v>32</v>
      </c>
      <c r="D22" s="69"/>
      <c r="E22" s="12"/>
      <c r="F22" s="68">
        <v>11000</v>
      </c>
      <c r="G22" s="68">
        <v>10488</v>
      </c>
    </row>
    <row r="23" spans="1:7" ht="23.25" customHeight="1">
      <c r="A23" s="2"/>
      <c r="B23" s="27"/>
      <c r="C23" s="11" t="s">
        <v>198</v>
      </c>
      <c r="D23" s="69"/>
      <c r="E23" s="12"/>
      <c r="F23" s="68">
        <v>36000</v>
      </c>
      <c r="G23" s="68">
        <v>34374</v>
      </c>
    </row>
    <row r="24" spans="1:7" ht="23.25" customHeight="1">
      <c r="A24" s="2"/>
      <c r="B24" s="27"/>
      <c r="C24" s="11" t="s">
        <v>199</v>
      </c>
      <c r="D24" s="69"/>
      <c r="E24" s="12"/>
      <c r="F24" s="68">
        <v>45000</v>
      </c>
      <c r="G24" s="68">
        <v>40969</v>
      </c>
    </row>
    <row r="25" spans="1:7" ht="21.75" customHeight="1">
      <c r="A25" s="2"/>
      <c r="B25" s="27"/>
      <c r="C25" s="11" t="s">
        <v>223</v>
      </c>
      <c r="D25" s="68"/>
      <c r="E25" s="12"/>
      <c r="F25" s="68">
        <v>351000</v>
      </c>
      <c r="G25" s="68">
        <v>232778</v>
      </c>
    </row>
    <row r="26" spans="1:7" ht="33.75" customHeight="1">
      <c r="A26" s="2"/>
      <c r="B26" s="27"/>
      <c r="C26" s="70" t="s">
        <v>202</v>
      </c>
      <c r="D26" s="69"/>
      <c r="E26" s="12"/>
      <c r="F26" s="68">
        <v>30000</v>
      </c>
      <c r="G26" s="68">
        <v>10616</v>
      </c>
    </row>
    <row r="27" spans="1:7" ht="27" customHeight="1">
      <c r="A27" s="2"/>
      <c r="B27" s="27"/>
      <c r="C27" s="70" t="s">
        <v>224</v>
      </c>
      <c r="D27" s="69"/>
      <c r="E27" s="12"/>
      <c r="F27" s="68">
        <v>90000</v>
      </c>
      <c r="G27" s="68">
        <v>28916</v>
      </c>
    </row>
    <row r="28" spans="1:7" ht="26.25" customHeight="1">
      <c r="A28" s="2"/>
      <c r="B28" s="27"/>
      <c r="C28" s="70" t="s">
        <v>225</v>
      </c>
      <c r="D28" s="68"/>
      <c r="E28" s="12"/>
      <c r="F28" s="68">
        <v>70000</v>
      </c>
      <c r="G28" s="68">
        <v>21794</v>
      </c>
    </row>
    <row r="29" spans="1:7" ht="26.25" customHeight="1">
      <c r="A29" s="2"/>
      <c r="B29" s="27"/>
      <c r="C29" s="70" t="s">
        <v>207</v>
      </c>
      <c r="D29" s="69"/>
      <c r="E29" s="12"/>
      <c r="F29" s="68">
        <v>30000</v>
      </c>
      <c r="G29" s="68">
        <v>9396</v>
      </c>
    </row>
    <row r="30" spans="1:7" ht="24" customHeight="1">
      <c r="A30" s="2"/>
      <c r="B30" s="27"/>
      <c r="C30" s="11" t="s">
        <v>226</v>
      </c>
      <c r="D30" s="68"/>
      <c r="E30" s="12"/>
      <c r="F30" s="68">
        <v>65000</v>
      </c>
      <c r="G30" s="68">
        <v>20238</v>
      </c>
    </row>
    <row r="31" spans="1:7" ht="23.25" customHeight="1">
      <c r="A31" s="2"/>
      <c r="B31" s="27"/>
      <c r="C31" s="70" t="s">
        <v>210</v>
      </c>
      <c r="D31" s="68"/>
      <c r="E31" s="12"/>
      <c r="F31" s="68">
        <v>40000</v>
      </c>
      <c r="G31" s="68">
        <v>33751</v>
      </c>
    </row>
    <row r="32" spans="1:7" ht="25.5" customHeight="1">
      <c r="A32" s="2"/>
      <c r="B32" s="27"/>
      <c r="C32" s="70" t="s">
        <v>211</v>
      </c>
      <c r="D32" s="68"/>
      <c r="E32" s="12"/>
      <c r="F32" s="68">
        <v>40000</v>
      </c>
      <c r="G32" s="68">
        <v>12431</v>
      </c>
    </row>
    <row r="33" spans="1:7" ht="24" customHeight="1">
      <c r="A33" s="2"/>
      <c r="B33" s="27"/>
      <c r="C33" s="70" t="s">
        <v>212</v>
      </c>
      <c r="D33" s="68"/>
      <c r="E33" s="12"/>
      <c r="F33" s="68">
        <v>40000</v>
      </c>
      <c r="G33" s="68">
        <v>12822</v>
      </c>
    </row>
    <row r="34" spans="1:7" ht="23.25" customHeight="1">
      <c r="A34" s="2"/>
      <c r="B34" s="27"/>
      <c r="C34" s="70" t="s">
        <v>232</v>
      </c>
      <c r="D34" s="68"/>
      <c r="E34" s="12"/>
      <c r="F34" s="68">
        <v>22000</v>
      </c>
      <c r="G34" s="68">
        <v>21316</v>
      </c>
    </row>
    <row r="35" spans="1:7" ht="23.25" customHeight="1">
      <c r="A35" s="2"/>
      <c r="B35" s="27"/>
      <c r="C35" s="70" t="s">
        <v>233</v>
      </c>
      <c r="D35" s="68"/>
      <c r="E35" s="12"/>
      <c r="F35" s="68">
        <v>33761</v>
      </c>
      <c r="G35" s="68">
        <v>33628</v>
      </c>
    </row>
    <row r="36" spans="1:7" ht="47.25" customHeight="1">
      <c r="A36" s="2"/>
      <c r="B36" s="27"/>
      <c r="C36" s="70" t="s">
        <v>251</v>
      </c>
      <c r="D36" s="68"/>
      <c r="E36" s="12"/>
      <c r="F36" s="68">
        <v>210000</v>
      </c>
      <c r="G36" s="68">
        <v>81360</v>
      </c>
    </row>
    <row r="37" spans="1:7" ht="36.75" customHeight="1">
      <c r="A37" s="2"/>
      <c r="B37" s="27"/>
      <c r="C37" s="70" t="s">
        <v>252</v>
      </c>
      <c r="D37" s="68"/>
      <c r="E37" s="12"/>
      <c r="F37" s="68">
        <v>18239</v>
      </c>
      <c r="G37" s="68"/>
    </row>
    <row r="38" spans="1:7" ht="15.75" customHeight="1">
      <c r="A38" s="2"/>
      <c r="B38" s="116">
        <v>70101</v>
      </c>
      <c r="C38" s="37" t="s">
        <v>21</v>
      </c>
      <c r="D38" s="37"/>
      <c r="E38" s="37"/>
      <c r="F38" s="38">
        <v>99000</v>
      </c>
      <c r="G38" s="38"/>
    </row>
    <row r="39" spans="1:7" ht="15.75" customHeight="1">
      <c r="A39" s="2"/>
      <c r="B39" s="27">
        <v>70201</v>
      </c>
      <c r="C39" s="70" t="s">
        <v>21</v>
      </c>
      <c r="D39" s="68"/>
      <c r="E39" s="12"/>
      <c r="F39" s="68">
        <v>401000</v>
      </c>
      <c r="G39" s="68">
        <v>237000</v>
      </c>
    </row>
    <row r="40" spans="1:7" ht="15.75" customHeight="1">
      <c r="A40" s="2"/>
      <c r="B40" s="27">
        <v>70807</v>
      </c>
      <c r="C40" s="70" t="s">
        <v>21</v>
      </c>
      <c r="D40" s="68"/>
      <c r="E40" s="12"/>
      <c r="F40" s="68">
        <v>40000</v>
      </c>
      <c r="G40" s="68">
        <v>32188</v>
      </c>
    </row>
    <row r="41" spans="1:7" ht="17.25" customHeight="1">
      <c r="A41" s="76"/>
      <c r="B41" s="76"/>
      <c r="C41" s="14" t="s">
        <v>8</v>
      </c>
      <c r="D41" s="31">
        <f>SUM(D14:D34)</f>
        <v>0</v>
      </c>
      <c r="E41" s="12"/>
      <c r="F41" s="31">
        <f>SUM(F14:F40)</f>
        <v>3195534</v>
      </c>
      <c r="G41" s="31">
        <f>SUM(G14:G40)</f>
        <v>2151996</v>
      </c>
    </row>
    <row r="42" spans="1:7" ht="17.25" customHeight="1">
      <c r="A42" s="117">
        <v>141</v>
      </c>
      <c r="B42" s="117" t="s">
        <v>7</v>
      </c>
      <c r="C42" s="14"/>
      <c r="D42" s="31"/>
      <c r="E42" s="12"/>
      <c r="F42" s="31"/>
      <c r="G42" s="31"/>
    </row>
    <row r="43" spans="1:7" ht="24" customHeight="1">
      <c r="A43" s="76"/>
      <c r="B43" s="76">
        <v>150101</v>
      </c>
      <c r="C43" s="39" t="s">
        <v>234</v>
      </c>
      <c r="D43" s="31"/>
      <c r="E43" s="12"/>
      <c r="F43" s="54">
        <v>1153000</v>
      </c>
      <c r="G43" s="54"/>
    </row>
    <row r="44" spans="1:7" ht="15.75" customHeight="1">
      <c r="A44" s="76"/>
      <c r="B44" s="76"/>
      <c r="C44" s="39" t="s">
        <v>247</v>
      </c>
      <c r="D44" s="31"/>
      <c r="E44" s="12"/>
      <c r="F44" s="54">
        <v>400000</v>
      </c>
      <c r="G44" s="54"/>
    </row>
    <row r="45" spans="1:7" ht="16.5" customHeight="1">
      <c r="A45" s="76"/>
      <c r="B45" s="76"/>
      <c r="C45" s="39" t="s">
        <v>248</v>
      </c>
      <c r="D45" s="31"/>
      <c r="E45" s="12"/>
      <c r="F45" s="54">
        <v>100000</v>
      </c>
      <c r="G45" s="54"/>
    </row>
    <row r="46" spans="1:7" ht="24" customHeight="1">
      <c r="A46" s="76"/>
      <c r="B46" s="76">
        <v>80101</v>
      </c>
      <c r="C46" s="39" t="s">
        <v>21</v>
      </c>
      <c r="D46" s="31"/>
      <c r="E46" s="12"/>
      <c r="F46" s="54">
        <v>251300</v>
      </c>
      <c r="G46" s="54">
        <v>39400</v>
      </c>
    </row>
    <row r="47" spans="1:7" ht="17.25" customHeight="1">
      <c r="A47" s="76"/>
      <c r="B47" s="76"/>
      <c r="C47" s="14" t="s">
        <v>8</v>
      </c>
      <c r="D47" s="31"/>
      <c r="E47" s="12"/>
      <c r="F47" s="31">
        <f>SUM(F43:F46)</f>
        <v>1904300</v>
      </c>
      <c r="G47" s="31">
        <f>SUM(G43:G46)</f>
        <v>39400</v>
      </c>
    </row>
    <row r="48" spans="1:7" ht="25.5" customHeight="1">
      <c r="A48" s="76">
        <v>15</v>
      </c>
      <c r="B48" s="120" t="s">
        <v>259</v>
      </c>
      <c r="C48" s="14"/>
      <c r="D48" s="31"/>
      <c r="E48" s="12"/>
      <c r="F48" s="31"/>
      <c r="G48" s="31"/>
    </row>
    <row r="49" spans="1:7" ht="17.25" customHeight="1">
      <c r="A49" s="76"/>
      <c r="B49" s="76">
        <v>10116</v>
      </c>
      <c r="C49" s="39" t="s">
        <v>21</v>
      </c>
      <c r="D49" s="31"/>
      <c r="E49" s="12"/>
      <c r="F49" s="54">
        <v>44200</v>
      </c>
      <c r="G49" s="54"/>
    </row>
    <row r="50" spans="1:7" ht="17.25" customHeight="1">
      <c r="A50" s="76"/>
      <c r="B50" s="76"/>
      <c r="C50" s="14" t="s">
        <v>8</v>
      </c>
      <c r="D50" s="31"/>
      <c r="E50" s="12"/>
      <c r="F50" s="31">
        <v>44200</v>
      </c>
      <c r="G50" s="31"/>
    </row>
    <row r="51" spans="1:7" ht="21.75" customHeight="1">
      <c r="A51" s="117">
        <v>24</v>
      </c>
      <c r="B51" s="110" t="s">
        <v>16</v>
      </c>
      <c r="C51" s="14"/>
      <c r="D51" s="31"/>
      <c r="E51" s="12"/>
      <c r="F51" s="31"/>
      <c r="G51" s="31"/>
    </row>
    <row r="52" spans="1:7" ht="16.5" customHeight="1">
      <c r="A52" s="76"/>
      <c r="B52" s="120">
        <v>10116</v>
      </c>
      <c r="C52" s="39" t="s">
        <v>21</v>
      </c>
      <c r="D52" s="54"/>
      <c r="E52" s="118"/>
      <c r="F52" s="54">
        <v>4830</v>
      </c>
      <c r="G52" s="54">
        <v>4830</v>
      </c>
    </row>
    <row r="53" spans="1:7" ht="17.25" customHeight="1">
      <c r="A53" s="76"/>
      <c r="B53" s="76">
        <v>110201</v>
      </c>
      <c r="C53" s="39" t="s">
        <v>21</v>
      </c>
      <c r="D53" s="54"/>
      <c r="E53" s="118"/>
      <c r="F53" s="54">
        <v>429498</v>
      </c>
      <c r="G53" s="54">
        <v>394482</v>
      </c>
    </row>
    <row r="54" spans="1:7" ht="17.25" customHeight="1">
      <c r="A54" s="76"/>
      <c r="B54" s="76">
        <v>110204</v>
      </c>
      <c r="C54" s="39" t="s">
        <v>21</v>
      </c>
      <c r="D54" s="54"/>
      <c r="E54" s="118"/>
      <c r="F54" s="54">
        <v>276523</v>
      </c>
      <c r="G54" s="54">
        <v>76523</v>
      </c>
    </row>
    <row r="55" spans="1:7" ht="17.25" customHeight="1">
      <c r="A55" s="76"/>
      <c r="B55" s="76">
        <v>110205</v>
      </c>
      <c r="C55" s="39" t="s">
        <v>21</v>
      </c>
      <c r="D55" s="54"/>
      <c r="E55" s="118"/>
      <c r="F55" s="54">
        <v>7700</v>
      </c>
      <c r="G55" s="54">
        <v>7700</v>
      </c>
    </row>
    <row r="56" spans="1:7" ht="17.25" customHeight="1">
      <c r="A56" s="76"/>
      <c r="B56" s="76"/>
      <c r="C56" s="14" t="s">
        <v>8</v>
      </c>
      <c r="D56" s="31"/>
      <c r="E56" s="12"/>
      <c r="F56" s="31">
        <f>SUM(F52:F55)</f>
        <v>718551</v>
      </c>
      <c r="G56" s="31">
        <f>SUM(G52:G55)</f>
        <v>483535</v>
      </c>
    </row>
    <row r="57" spans="1:7" ht="17.25" customHeight="1">
      <c r="A57" s="117">
        <v>40</v>
      </c>
      <c r="B57" s="117" t="s">
        <v>19</v>
      </c>
      <c r="C57" s="14"/>
      <c r="D57" s="31"/>
      <c r="E57" s="12"/>
      <c r="F57" s="31"/>
      <c r="G57" s="31"/>
    </row>
    <row r="58" spans="1:7" ht="31.5" customHeight="1">
      <c r="A58" s="76"/>
      <c r="B58" s="76">
        <v>150101</v>
      </c>
      <c r="C58" s="39" t="s">
        <v>235</v>
      </c>
      <c r="D58" s="54"/>
      <c r="E58" s="118"/>
      <c r="F58" s="54">
        <v>900000</v>
      </c>
      <c r="G58" s="54"/>
    </row>
    <row r="59" spans="1:7" ht="26.25" customHeight="1">
      <c r="A59" s="76"/>
      <c r="B59" s="76"/>
      <c r="C59" s="39" t="s">
        <v>253</v>
      </c>
      <c r="D59" s="54"/>
      <c r="E59" s="118"/>
      <c r="F59" s="54">
        <v>165000</v>
      </c>
      <c r="G59" s="54">
        <v>49400</v>
      </c>
    </row>
    <row r="60" spans="1:7" ht="22.5" customHeight="1">
      <c r="A60" s="76"/>
      <c r="B60" s="76"/>
      <c r="C60" s="39" t="s">
        <v>254</v>
      </c>
      <c r="D60" s="54"/>
      <c r="E60" s="118"/>
      <c r="F60" s="54">
        <v>210000</v>
      </c>
      <c r="G60" s="54">
        <v>62950</v>
      </c>
    </row>
    <row r="61" spans="1:7" ht="24.75" customHeight="1">
      <c r="A61" s="76"/>
      <c r="B61" s="76"/>
      <c r="C61" s="39" t="s">
        <v>255</v>
      </c>
      <c r="D61" s="54"/>
      <c r="E61" s="118"/>
      <c r="F61" s="54">
        <v>30000</v>
      </c>
      <c r="G61" s="54"/>
    </row>
    <row r="62" spans="1:7" ht="22.5" customHeight="1">
      <c r="A62" s="76"/>
      <c r="B62" s="76"/>
      <c r="C62" s="39" t="s">
        <v>256</v>
      </c>
      <c r="D62" s="54"/>
      <c r="E62" s="118"/>
      <c r="F62" s="54">
        <v>122000</v>
      </c>
      <c r="G62" s="54">
        <v>32900</v>
      </c>
    </row>
    <row r="63" spans="2:7" ht="34.5" customHeight="1">
      <c r="B63" s="76"/>
      <c r="C63" s="39" t="s">
        <v>257</v>
      </c>
      <c r="D63" s="54"/>
      <c r="E63" s="118"/>
      <c r="F63" s="54">
        <v>440000</v>
      </c>
      <c r="G63" s="54">
        <v>136831</v>
      </c>
    </row>
    <row r="64" spans="1:7" ht="31.5" customHeight="1">
      <c r="A64" s="76"/>
      <c r="B64" s="76"/>
      <c r="C64" s="39" t="s">
        <v>258</v>
      </c>
      <c r="D64" s="54"/>
      <c r="E64" s="118"/>
      <c r="F64" s="54">
        <v>33000</v>
      </c>
      <c r="G64" s="54">
        <v>1809</v>
      </c>
    </row>
    <row r="65" spans="1:7" ht="43.5" customHeight="1">
      <c r="A65" s="76"/>
      <c r="B65" s="76"/>
      <c r="C65" s="39" t="s">
        <v>243</v>
      </c>
      <c r="D65" s="54"/>
      <c r="E65" s="118"/>
      <c r="F65" s="54">
        <v>50000</v>
      </c>
      <c r="G65" s="54">
        <v>35883</v>
      </c>
    </row>
    <row r="66" spans="1:7" ht="48" customHeight="1">
      <c r="A66" s="76"/>
      <c r="B66" s="76"/>
      <c r="C66" s="39" t="s">
        <v>244</v>
      </c>
      <c r="D66" s="54"/>
      <c r="E66" s="118"/>
      <c r="F66" s="54">
        <v>900000</v>
      </c>
      <c r="G66" s="54">
        <v>300000</v>
      </c>
    </row>
    <row r="67" spans="1:7" ht="35.25" customHeight="1">
      <c r="A67" s="76"/>
      <c r="B67" s="76"/>
      <c r="C67" s="39" t="s">
        <v>263</v>
      </c>
      <c r="D67" s="54"/>
      <c r="E67" s="118"/>
      <c r="F67" s="54">
        <v>10000</v>
      </c>
      <c r="G67" s="54"/>
    </row>
    <row r="68" spans="1:7" ht="35.25" customHeight="1">
      <c r="A68" s="76"/>
      <c r="B68" s="76"/>
      <c r="C68" s="39" t="s">
        <v>264</v>
      </c>
      <c r="D68" s="54"/>
      <c r="E68" s="118"/>
      <c r="F68" s="54">
        <v>23000</v>
      </c>
      <c r="G68" s="54"/>
    </row>
    <row r="69" spans="1:7" ht="17.25" customHeight="1">
      <c r="A69" s="76"/>
      <c r="B69" s="76"/>
      <c r="C69" s="14" t="s">
        <v>8</v>
      </c>
      <c r="D69" s="31"/>
      <c r="E69" s="12"/>
      <c r="F69" s="31">
        <f>SUM(F58:F68)</f>
        <v>2883000</v>
      </c>
      <c r="G69" s="31">
        <f>SUM(G58:G68)</f>
        <v>619773</v>
      </c>
    </row>
    <row r="70" spans="1:7" ht="17.25" customHeight="1">
      <c r="A70" s="117">
        <v>47</v>
      </c>
      <c r="B70" s="117" t="s">
        <v>6</v>
      </c>
      <c r="C70" s="14"/>
      <c r="D70" s="31"/>
      <c r="E70" s="12"/>
      <c r="F70" s="31"/>
      <c r="G70" s="31"/>
    </row>
    <row r="71" spans="1:7" ht="45.75" customHeight="1">
      <c r="A71" s="76"/>
      <c r="B71" s="76">
        <v>150101</v>
      </c>
      <c r="C71" s="39" t="s">
        <v>236</v>
      </c>
      <c r="D71" s="54"/>
      <c r="E71" s="118"/>
      <c r="F71" s="54">
        <v>200000</v>
      </c>
      <c r="G71" s="54">
        <v>132445</v>
      </c>
    </row>
    <row r="72" spans="1:7" ht="22.5" customHeight="1">
      <c r="A72" s="76"/>
      <c r="B72" s="76"/>
      <c r="C72" s="39" t="s">
        <v>237</v>
      </c>
      <c r="D72" s="54"/>
      <c r="E72" s="118"/>
      <c r="F72" s="54">
        <v>150000</v>
      </c>
      <c r="G72" s="54">
        <v>42000</v>
      </c>
    </row>
    <row r="73" spans="1:7" ht="21.75" customHeight="1">
      <c r="A73" s="76"/>
      <c r="B73" s="76"/>
      <c r="C73" s="39" t="s">
        <v>238</v>
      </c>
      <c r="D73" s="54"/>
      <c r="E73" s="118"/>
      <c r="F73" s="54">
        <v>420000</v>
      </c>
      <c r="G73" s="54">
        <v>332539</v>
      </c>
    </row>
    <row r="74" spans="1:7" ht="17.25" customHeight="1">
      <c r="A74" s="76"/>
      <c r="B74" s="76"/>
      <c r="C74" s="39" t="s">
        <v>239</v>
      </c>
      <c r="D74" s="54"/>
      <c r="E74" s="118"/>
      <c r="F74" s="54">
        <v>966485</v>
      </c>
      <c r="G74" s="54"/>
    </row>
    <row r="75" spans="1:7" ht="17.25" customHeight="1">
      <c r="A75" s="76"/>
      <c r="B75" s="76"/>
      <c r="C75" s="39" t="s">
        <v>249</v>
      </c>
      <c r="D75" s="54"/>
      <c r="E75" s="118"/>
      <c r="F75" s="54">
        <v>182201</v>
      </c>
      <c r="G75" s="54">
        <v>500</v>
      </c>
    </row>
    <row r="76" spans="1:7" ht="24" customHeight="1">
      <c r="A76" s="76"/>
      <c r="B76" s="76"/>
      <c r="C76" s="39" t="s">
        <v>240</v>
      </c>
      <c r="D76" s="31"/>
      <c r="E76" s="12"/>
      <c r="F76" s="54">
        <v>305281</v>
      </c>
      <c r="G76" s="54">
        <v>80000</v>
      </c>
    </row>
    <row r="77" spans="1:7" ht="24" customHeight="1">
      <c r="A77" s="76"/>
      <c r="B77" s="76"/>
      <c r="C77" s="39" t="s">
        <v>245</v>
      </c>
      <c r="D77" s="31"/>
      <c r="E77" s="12"/>
      <c r="F77" s="54">
        <v>450000</v>
      </c>
      <c r="G77" s="54"/>
    </row>
    <row r="78" spans="1:7" ht="32.25" customHeight="1">
      <c r="A78" s="76"/>
      <c r="B78" s="76"/>
      <c r="C78" s="39" t="s">
        <v>246</v>
      </c>
      <c r="D78" s="31"/>
      <c r="E78" s="12"/>
      <c r="F78" s="54">
        <v>40000</v>
      </c>
      <c r="G78" s="54"/>
    </row>
    <row r="79" spans="1:7" ht="32.25" customHeight="1">
      <c r="A79" s="76"/>
      <c r="B79" s="76"/>
      <c r="C79" s="39" t="s">
        <v>250</v>
      </c>
      <c r="D79" s="31"/>
      <c r="E79" s="12"/>
      <c r="F79" s="54">
        <v>50000</v>
      </c>
      <c r="G79" s="54"/>
    </row>
    <row r="80" spans="1:7" ht="24" customHeight="1">
      <c r="A80" s="76"/>
      <c r="B80" s="76"/>
      <c r="C80" s="39" t="s">
        <v>242</v>
      </c>
      <c r="D80" s="31"/>
      <c r="E80" s="12"/>
      <c r="F80" s="54">
        <v>200000</v>
      </c>
      <c r="G80" s="54">
        <v>500</v>
      </c>
    </row>
    <row r="81" spans="1:7" ht="24" customHeight="1">
      <c r="A81" s="76"/>
      <c r="B81" s="76"/>
      <c r="C81" s="39" t="s">
        <v>262</v>
      </c>
      <c r="D81" s="31"/>
      <c r="E81" s="12"/>
      <c r="F81" s="54">
        <v>25000</v>
      </c>
      <c r="G81" s="54"/>
    </row>
    <row r="82" spans="1:7" ht="17.25" customHeight="1">
      <c r="A82" s="76"/>
      <c r="B82" s="76"/>
      <c r="C82" s="14" t="s">
        <v>8</v>
      </c>
      <c r="D82" s="31"/>
      <c r="E82" s="12"/>
      <c r="F82" s="31">
        <f>SUM(F71:F81)</f>
        <v>2988967</v>
      </c>
      <c r="G82" s="31">
        <f>SUM(G71:G81)</f>
        <v>587984</v>
      </c>
    </row>
    <row r="83" spans="1:7" ht="33" customHeight="1">
      <c r="A83" s="76">
        <v>73</v>
      </c>
      <c r="B83" s="120" t="s">
        <v>260</v>
      </c>
      <c r="C83" s="14"/>
      <c r="D83" s="31"/>
      <c r="E83" s="12"/>
      <c r="F83" s="31"/>
      <c r="G83" s="31"/>
    </row>
    <row r="84" spans="1:7" ht="17.25" customHeight="1">
      <c r="A84" s="76"/>
      <c r="B84" s="76">
        <v>10116</v>
      </c>
      <c r="C84" s="39" t="s">
        <v>21</v>
      </c>
      <c r="D84" s="31"/>
      <c r="E84" s="12"/>
      <c r="F84" s="54">
        <v>15000</v>
      </c>
      <c r="G84" s="54">
        <v>5270</v>
      </c>
    </row>
    <row r="85" spans="1:7" ht="17.25" customHeight="1">
      <c r="A85" s="76"/>
      <c r="B85" s="76"/>
      <c r="C85" s="14" t="s">
        <v>8</v>
      </c>
      <c r="D85" s="31"/>
      <c r="E85" s="12"/>
      <c r="F85" s="31">
        <v>15000</v>
      </c>
      <c r="G85" s="31">
        <f>SUM(G84)</f>
        <v>5270</v>
      </c>
    </row>
    <row r="86" spans="1:7" ht="25.5">
      <c r="A86" s="62">
        <v>75</v>
      </c>
      <c r="B86" s="63" t="s">
        <v>148</v>
      </c>
      <c r="C86" s="71"/>
      <c r="D86" s="66"/>
      <c r="E86" s="66"/>
      <c r="F86" s="33"/>
      <c r="G86" s="33"/>
    </row>
    <row r="87" spans="1:7" ht="12.75">
      <c r="A87" s="62"/>
      <c r="B87" s="63">
        <v>10116</v>
      </c>
      <c r="C87" s="71" t="s">
        <v>21</v>
      </c>
      <c r="D87" s="66"/>
      <c r="E87" s="66"/>
      <c r="F87" s="32">
        <v>40000</v>
      </c>
      <c r="G87" s="32">
        <v>39759</v>
      </c>
    </row>
    <row r="88" spans="1:7" ht="12.75">
      <c r="A88" s="62"/>
      <c r="B88" s="63">
        <v>150101</v>
      </c>
      <c r="C88" s="71" t="s">
        <v>261</v>
      </c>
      <c r="D88" s="66"/>
      <c r="E88" s="66"/>
      <c r="F88" s="32">
        <v>25000</v>
      </c>
      <c r="G88" s="32"/>
    </row>
    <row r="89" spans="1:7" ht="33.75">
      <c r="A89" s="58"/>
      <c r="B89" s="58">
        <v>250380</v>
      </c>
      <c r="C89" s="71" t="s">
        <v>217</v>
      </c>
      <c r="D89" s="66"/>
      <c r="E89" s="66"/>
      <c r="F89" s="66">
        <v>79250</v>
      </c>
      <c r="G89" s="66">
        <v>79250</v>
      </c>
    </row>
    <row r="90" spans="1:7" ht="12.75">
      <c r="A90" s="60"/>
      <c r="B90" s="61"/>
      <c r="C90" s="67" t="s">
        <v>8</v>
      </c>
      <c r="D90" s="64">
        <f>SUM(D89:D89)</f>
        <v>0</v>
      </c>
      <c r="E90" s="64"/>
      <c r="F90" s="64">
        <f>SUM(F87:F89)</f>
        <v>144250</v>
      </c>
      <c r="G90" s="64">
        <f>SUM(G87:G89)</f>
        <v>119009</v>
      </c>
    </row>
    <row r="91" spans="1:7" ht="12.75">
      <c r="A91" s="7"/>
      <c r="B91" s="7"/>
      <c r="C91" s="20" t="s">
        <v>10</v>
      </c>
      <c r="D91" s="33"/>
      <c r="E91" s="33"/>
      <c r="F91" s="33">
        <f>F12+F41+F47+F50+F56+F69+F82+F85+F90</f>
        <v>11992802</v>
      </c>
      <c r="G91" s="33">
        <f>G12+G41+G47+G50+G56+G69+G82+G85+G90</f>
        <v>4066967</v>
      </c>
    </row>
    <row r="93" spans="1:7" ht="11.25" customHeight="1">
      <c r="A93" s="138" t="s">
        <v>11</v>
      </c>
      <c r="B93" s="138"/>
      <c r="C93" s="138"/>
      <c r="D93" s="138"/>
      <c r="E93" s="138"/>
      <c r="F93" s="138"/>
      <c r="G93" s="138"/>
    </row>
    <row r="94" ht="12.75" hidden="1"/>
    <row r="95" ht="12.75" hidden="1"/>
    <row r="96" ht="12.75" hidden="1"/>
    <row r="97" ht="12.75" hidden="1"/>
    <row r="98" ht="12.75" hidden="1"/>
  </sheetData>
  <sheetProtection/>
  <mergeCells count="11">
    <mergeCell ref="A93:G93"/>
    <mergeCell ref="E1:G1"/>
    <mergeCell ref="E2:G2"/>
    <mergeCell ref="E3:G3"/>
    <mergeCell ref="A5:G5"/>
    <mergeCell ref="A6:G6"/>
    <mergeCell ref="C8:C9"/>
    <mergeCell ref="D8:D9"/>
    <mergeCell ref="E8:E9"/>
    <mergeCell ref="F8:F9"/>
    <mergeCell ref="G8:G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29">
      <selection activeCell="F60" sqref="F60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</cols>
  <sheetData>
    <row r="1" spans="5:6" ht="12.75">
      <c r="E1" s="134" t="s">
        <v>36</v>
      </c>
      <c r="F1" s="134"/>
    </row>
    <row r="2" spans="5:6" ht="12.75">
      <c r="E2" s="134" t="s">
        <v>20</v>
      </c>
      <c r="F2" s="134"/>
    </row>
    <row r="3" spans="5:6" ht="12.75">
      <c r="E3" s="134" t="s">
        <v>268</v>
      </c>
      <c r="F3" s="134"/>
    </row>
    <row r="5" spans="1:6" ht="15">
      <c r="A5" s="135" t="s">
        <v>216</v>
      </c>
      <c r="B5" s="135"/>
      <c r="C5" s="135"/>
      <c r="D5" s="135"/>
      <c r="E5" s="135"/>
      <c r="F5" s="135"/>
    </row>
    <row r="6" spans="1:6" ht="15">
      <c r="A6" s="127" t="s">
        <v>269</v>
      </c>
      <c r="B6" s="127"/>
      <c r="C6" s="127"/>
      <c r="D6" s="127"/>
      <c r="E6" s="127"/>
      <c r="F6" s="127"/>
    </row>
    <row r="7" ht="13.5" thickBot="1"/>
    <row r="8" spans="1:14" ht="90.75" thickBot="1">
      <c r="A8" s="8" t="s">
        <v>0</v>
      </c>
      <c r="B8" s="9" t="s">
        <v>1</v>
      </c>
      <c r="C8" s="139" t="s">
        <v>2</v>
      </c>
      <c r="D8" s="132" t="s">
        <v>12</v>
      </c>
      <c r="E8" s="132" t="s">
        <v>13</v>
      </c>
      <c r="F8" s="132" t="s">
        <v>265</v>
      </c>
      <c r="N8" s="10"/>
    </row>
    <row r="9" spans="1:16" ht="123.75">
      <c r="A9" s="52" t="s">
        <v>9</v>
      </c>
      <c r="B9" s="53" t="s">
        <v>5</v>
      </c>
      <c r="C9" s="140"/>
      <c r="D9" s="133"/>
      <c r="E9" s="133"/>
      <c r="F9" s="133"/>
      <c r="H9" s="43"/>
      <c r="M9" s="10"/>
      <c r="P9" s="10"/>
    </row>
    <row r="10" spans="1:16" ht="12.75">
      <c r="A10" s="110" t="s">
        <v>229</v>
      </c>
      <c r="B10" s="110" t="s">
        <v>230</v>
      </c>
      <c r="C10" s="109"/>
      <c r="D10" s="109"/>
      <c r="E10" s="109"/>
      <c r="F10" s="109"/>
      <c r="H10" s="43"/>
      <c r="M10" s="10"/>
      <c r="P10" s="10"/>
    </row>
    <row r="11" spans="1:16" ht="12.75">
      <c r="A11" s="108" t="s">
        <v>231</v>
      </c>
      <c r="B11" s="108"/>
      <c r="C11" s="112" t="s">
        <v>21</v>
      </c>
      <c r="D11" s="111"/>
      <c r="E11" s="111"/>
      <c r="F11" s="113">
        <v>102000</v>
      </c>
      <c r="H11" s="43"/>
      <c r="M11" s="10"/>
      <c r="P11" s="10"/>
    </row>
    <row r="12" spans="1:16" ht="12.75">
      <c r="A12" s="108"/>
      <c r="B12" s="108"/>
      <c r="C12" s="114" t="s">
        <v>8</v>
      </c>
      <c r="D12" s="109"/>
      <c r="E12" s="109"/>
      <c r="F12" s="115">
        <f>SUM(F11)</f>
        <v>102000</v>
      </c>
      <c r="H12" s="43"/>
      <c r="M12" s="10"/>
      <c r="P12" s="10"/>
    </row>
    <row r="13" spans="1:6" ht="22.5" customHeight="1">
      <c r="A13" s="21">
        <v>10</v>
      </c>
      <c r="B13" s="28" t="s">
        <v>14</v>
      </c>
      <c r="C13" s="24"/>
      <c r="D13" s="25"/>
      <c r="E13" s="25"/>
      <c r="F13" s="29"/>
    </row>
    <row r="14" spans="1:6" ht="21" customHeight="1">
      <c r="A14" s="2">
        <v>150101</v>
      </c>
      <c r="B14" s="27"/>
      <c r="C14" s="11" t="s">
        <v>187</v>
      </c>
      <c r="D14" s="30"/>
      <c r="E14" s="12"/>
      <c r="F14" s="30">
        <v>131000</v>
      </c>
    </row>
    <row r="15" spans="1:6" ht="21" customHeight="1">
      <c r="A15" s="2"/>
      <c r="B15" s="27"/>
      <c r="C15" s="11" t="s">
        <v>219</v>
      </c>
      <c r="D15" s="30"/>
      <c r="E15" s="12"/>
      <c r="F15" s="30">
        <v>223000</v>
      </c>
    </row>
    <row r="16" spans="1:6" ht="21" customHeight="1">
      <c r="A16" s="2"/>
      <c r="B16" s="27"/>
      <c r="C16" s="11" t="s">
        <v>220</v>
      </c>
      <c r="D16" s="30"/>
      <c r="E16" s="12"/>
      <c r="F16" s="30">
        <v>308000</v>
      </c>
    </row>
    <row r="17" spans="1:6" ht="23.25" customHeight="1">
      <c r="A17" s="2"/>
      <c r="B17" s="27"/>
      <c r="C17" s="11" t="s">
        <v>192</v>
      </c>
      <c r="D17" s="30"/>
      <c r="E17" s="12"/>
      <c r="F17" s="30">
        <v>129000</v>
      </c>
    </row>
    <row r="18" spans="1:6" ht="23.25" customHeight="1">
      <c r="A18" s="2"/>
      <c r="B18" s="27"/>
      <c r="C18" s="11" t="s">
        <v>221</v>
      </c>
      <c r="D18" s="30"/>
      <c r="E18" s="12"/>
      <c r="F18" s="30">
        <v>122000</v>
      </c>
    </row>
    <row r="19" spans="1:6" ht="23.25" customHeight="1">
      <c r="A19" s="2"/>
      <c r="B19" s="27"/>
      <c r="C19" s="11" t="s">
        <v>194</v>
      </c>
      <c r="D19" s="30"/>
      <c r="E19" s="12"/>
      <c r="F19" s="30">
        <v>70000</v>
      </c>
    </row>
    <row r="20" spans="1:6" ht="22.5" customHeight="1">
      <c r="A20" s="2"/>
      <c r="B20" s="27"/>
      <c r="C20" s="11" t="s">
        <v>195</v>
      </c>
      <c r="D20" s="69"/>
      <c r="E20" s="12"/>
      <c r="F20" s="68">
        <v>202000</v>
      </c>
    </row>
    <row r="21" spans="1:6" ht="23.25" customHeight="1">
      <c r="A21" s="2"/>
      <c r="B21" s="27"/>
      <c r="C21" s="11" t="s">
        <v>222</v>
      </c>
      <c r="D21" s="69"/>
      <c r="E21" s="12"/>
      <c r="F21" s="68">
        <v>338534</v>
      </c>
    </row>
    <row r="22" spans="1:6" ht="15.75" customHeight="1">
      <c r="A22" s="2"/>
      <c r="B22" s="27"/>
      <c r="C22" s="11" t="s">
        <v>32</v>
      </c>
      <c r="D22" s="69"/>
      <c r="E22" s="12"/>
      <c r="F22" s="68">
        <v>11000</v>
      </c>
    </row>
    <row r="23" spans="1:6" ht="23.25" customHeight="1">
      <c r="A23" s="2"/>
      <c r="B23" s="27"/>
      <c r="C23" s="11" t="s">
        <v>198</v>
      </c>
      <c r="D23" s="69"/>
      <c r="E23" s="12"/>
      <c r="F23" s="68">
        <v>36000</v>
      </c>
    </row>
    <row r="24" spans="1:6" ht="23.25" customHeight="1">
      <c r="A24" s="2"/>
      <c r="B24" s="27"/>
      <c r="C24" s="11" t="s">
        <v>199</v>
      </c>
      <c r="D24" s="69"/>
      <c r="E24" s="12"/>
      <c r="F24" s="68">
        <v>45000</v>
      </c>
    </row>
    <row r="25" spans="1:6" ht="21.75" customHeight="1">
      <c r="A25" s="2"/>
      <c r="B25" s="27"/>
      <c r="C25" s="11" t="s">
        <v>223</v>
      </c>
      <c r="D25" s="68"/>
      <c r="E25" s="12"/>
      <c r="F25" s="68">
        <v>351000</v>
      </c>
    </row>
    <row r="26" spans="1:6" ht="33.75" customHeight="1">
      <c r="A26" s="2"/>
      <c r="B26" s="27"/>
      <c r="C26" s="70" t="s">
        <v>202</v>
      </c>
      <c r="D26" s="69"/>
      <c r="E26" s="12"/>
      <c r="F26" s="68">
        <v>30000</v>
      </c>
    </row>
    <row r="27" spans="1:6" ht="27" customHeight="1">
      <c r="A27" s="2"/>
      <c r="B27" s="27"/>
      <c r="C27" s="70" t="s">
        <v>224</v>
      </c>
      <c r="D27" s="69"/>
      <c r="E27" s="12"/>
      <c r="F27" s="68">
        <v>90000</v>
      </c>
    </row>
    <row r="28" spans="1:6" ht="26.25" customHeight="1">
      <c r="A28" s="2"/>
      <c r="B28" s="27"/>
      <c r="C28" s="70" t="s">
        <v>225</v>
      </c>
      <c r="D28" s="68"/>
      <c r="E28" s="12"/>
      <c r="F28" s="68">
        <v>70000</v>
      </c>
    </row>
    <row r="29" spans="1:6" ht="26.25" customHeight="1">
      <c r="A29" s="2"/>
      <c r="B29" s="27"/>
      <c r="C29" s="70" t="s">
        <v>207</v>
      </c>
      <c r="D29" s="69"/>
      <c r="E29" s="12"/>
      <c r="F29" s="68">
        <v>30000</v>
      </c>
    </row>
    <row r="30" spans="1:6" ht="24" customHeight="1">
      <c r="A30" s="2"/>
      <c r="B30" s="27"/>
      <c r="C30" s="11" t="s">
        <v>226</v>
      </c>
      <c r="D30" s="68"/>
      <c r="E30" s="12"/>
      <c r="F30" s="68">
        <v>65000</v>
      </c>
    </row>
    <row r="31" spans="1:6" ht="23.25" customHeight="1">
      <c r="A31" s="2"/>
      <c r="B31" s="27"/>
      <c r="C31" s="70" t="s">
        <v>210</v>
      </c>
      <c r="D31" s="68"/>
      <c r="E31" s="12"/>
      <c r="F31" s="68">
        <v>40000</v>
      </c>
    </row>
    <row r="32" spans="1:6" ht="25.5" customHeight="1">
      <c r="A32" s="2"/>
      <c r="B32" s="27"/>
      <c r="C32" s="70" t="s">
        <v>211</v>
      </c>
      <c r="D32" s="68"/>
      <c r="E32" s="12"/>
      <c r="F32" s="68">
        <v>40000</v>
      </c>
    </row>
    <row r="33" spans="1:6" ht="24" customHeight="1">
      <c r="A33" s="2"/>
      <c r="B33" s="27"/>
      <c r="C33" s="70" t="s">
        <v>212</v>
      </c>
      <c r="D33" s="68"/>
      <c r="E33" s="12"/>
      <c r="F33" s="68">
        <v>40000</v>
      </c>
    </row>
    <row r="34" spans="1:6" ht="23.25" customHeight="1">
      <c r="A34" s="2"/>
      <c r="B34" s="27"/>
      <c r="C34" s="70" t="s">
        <v>232</v>
      </c>
      <c r="D34" s="68"/>
      <c r="E34" s="12"/>
      <c r="F34" s="68">
        <v>22000</v>
      </c>
    </row>
    <row r="35" spans="1:6" ht="23.25" customHeight="1">
      <c r="A35" s="2"/>
      <c r="B35" s="27"/>
      <c r="C35" s="70" t="s">
        <v>233</v>
      </c>
      <c r="D35" s="68"/>
      <c r="E35" s="12"/>
      <c r="F35" s="68">
        <v>33761</v>
      </c>
    </row>
    <row r="36" spans="1:6" ht="47.25" customHeight="1">
      <c r="A36" s="2"/>
      <c r="B36" s="27"/>
      <c r="C36" s="70" t="s">
        <v>251</v>
      </c>
      <c r="D36" s="68"/>
      <c r="E36" s="12"/>
      <c r="F36" s="68">
        <v>210000</v>
      </c>
    </row>
    <row r="37" spans="1:6" ht="38.25" customHeight="1">
      <c r="A37" s="2"/>
      <c r="B37" s="27"/>
      <c r="C37" s="70" t="s">
        <v>270</v>
      </c>
      <c r="D37" s="68"/>
      <c r="E37" s="12"/>
      <c r="F37" s="68">
        <v>18239</v>
      </c>
    </row>
    <row r="38" spans="1:6" ht="24" customHeight="1">
      <c r="A38" s="2"/>
      <c r="B38" s="27"/>
      <c r="C38" s="70" t="s">
        <v>271</v>
      </c>
      <c r="D38" s="68"/>
      <c r="E38" s="12"/>
      <c r="F38" s="68">
        <v>390000</v>
      </c>
    </row>
    <row r="39" spans="1:6" ht="15.75" customHeight="1">
      <c r="A39" s="2"/>
      <c r="B39" s="116">
        <v>70101</v>
      </c>
      <c r="C39" s="37" t="s">
        <v>21</v>
      </c>
      <c r="D39" s="37"/>
      <c r="E39" s="37"/>
      <c r="F39" s="38">
        <v>99000</v>
      </c>
    </row>
    <row r="40" spans="1:6" ht="15.75" customHeight="1">
      <c r="A40" s="2"/>
      <c r="B40" s="27">
        <v>70201</v>
      </c>
      <c r="C40" s="70" t="s">
        <v>21</v>
      </c>
      <c r="D40" s="68"/>
      <c r="E40" s="12"/>
      <c r="F40" s="68">
        <v>401000</v>
      </c>
    </row>
    <row r="41" spans="1:6" ht="15.75" customHeight="1">
      <c r="A41" s="2"/>
      <c r="B41" s="27">
        <v>70807</v>
      </c>
      <c r="C41" s="70" t="s">
        <v>21</v>
      </c>
      <c r="D41" s="68"/>
      <c r="E41" s="12"/>
      <c r="F41" s="68">
        <v>40000</v>
      </c>
    </row>
    <row r="42" spans="1:6" ht="17.25" customHeight="1">
      <c r="A42" s="76"/>
      <c r="B42" s="76"/>
      <c r="C42" s="14" t="s">
        <v>8</v>
      </c>
      <c r="D42" s="31">
        <f>SUM(D14:D34)</f>
        <v>0</v>
      </c>
      <c r="E42" s="12"/>
      <c r="F42" s="31">
        <f>SUM(F14:F41)</f>
        <v>3585534</v>
      </c>
    </row>
    <row r="43" spans="1:6" ht="35.25" customHeight="1">
      <c r="A43" s="76">
        <v>11</v>
      </c>
      <c r="B43" s="76" t="s">
        <v>273</v>
      </c>
      <c r="C43" s="14"/>
      <c r="D43" s="31"/>
      <c r="E43" s="12"/>
      <c r="F43" s="31"/>
    </row>
    <row r="44" spans="1:6" ht="17.25" customHeight="1">
      <c r="A44" s="76"/>
      <c r="B44" s="76">
        <v>130107</v>
      </c>
      <c r="C44" s="39" t="s">
        <v>21</v>
      </c>
      <c r="D44" s="54"/>
      <c r="E44" s="118"/>
      <c r="F44" s="54">
        <v>70000</v>
      </c>
    </row>
    <row r="45" spans="1:6" ht="17.25" customHeight="1">
      <c r="A45" s="76"/>
      <c r="B45" s="76"/>
      <c r="C45" s="14" t="s">
        <v>8</v>
      </c>
      <c r="D45" s="31"/>
      <c r="E45" s="12"/>
      <c r="F45" s="31">
        <v>70000</v>
      </c>
    </row>
    <row r="46" spans="1:6" ht="17.25" customHeight="1">
      <c r="A46" s="117">
        <v>141</v>
      </c>
      <c r="B46" s="117" t="s">
        <v>7</v>
      </c>
      <c r="C46" s="14"/>
      <c r="D46" s="31"/>
      <c r="E46" s="12"/>
      <c r="F46" s="31"/>
    </row>
    <row r="47" spans="1:6" ht="24" customHeight="1">
      <c r="A47" s="76"/>
      <c r="B47" s="76">
        <v>150101</v>
      </c>
      <c r="C47" s="39" t="s">
        <v>234</v>
      </c>
      <c r="D47" s="31"/>
      <c r="E47" s="12"/>
      <c r="F47" s="54">
        <v>2038000</v>
      </c>
    </row>
    <row r="48" spans="1:6" ht="15.75" customHeight="1">
      <c r="A48" s="76"/>
      <c r="B48" s="76"/>
      <c r="C48" s="39" t="s">
        <v>247</v>
      </c>
      <c r="D48" s="31"/>
      <c r="E48" s="12"/>
      <c r="F48" s="54">
        <v>400000</v>
      </c>
    </row>
    <row r="49" spans="1:6" ht="16.5" customHeight="1">
      <c r="A49" s="76"/>
      <c r="B49" s="76"/>
      <c r="C49" s="39" t="s">
        <v>248</v>
      </c>
      <c r="D49" s="31"/>
      <c r="E49" s="12"/>
      <c r="F49" s="54">
        <v>100000</v>
      </c>
    </row>
    <row r="50" spans="1:6" ht="27.75" customHeight="1">
      <c r="A50" s="76"/>
      <c r="B50" s="76"/>
      <c r="C50" s="39" t="s">
        <v>272</v>
      </c>
      <c r="D50" s="31"/>
      <c r="E50" s="12"/>
      <c r="F50" s="54">
        <v>40000</v>
      </c>
    </row>
    <row r="51" spans="1:6" ht="24" customHeight="1">
      <c r="A51" s="76"/>
      <c r="B51" s="76">
        <v>80101</v>
      </c>
      <c r="C51" s="39" t="s">
        <v>21</v>
      </c>
      <c r="D51" s="31"/>
      <c r="E51" s="12"/>
      <c r="F51" s="54">
        <v>291300</v>
      </c>
    </row>
    <row r="52" spans="1:6" ht="24" customHeight="1">
      <c r="A52" s="76"/>
      <c r="B52" s="76">
        <v>80300</v>
      </c>
      <c r="C52" s="39" t="s">
        <v>21</v>
      </c>
      <c r="D52" s="31"/>
      <c r="E52" s="12"/>
      <c r="F52" s="54">
        <v>20000</v>
      </c>
    </row>
    <row r="53" spans="1:6" ht="17.25" customHeight="1">
      <c r="A53" s="76"/>
      <c r="B53" s="76"/>
      <c r="C53" s="14" t="s">
        <v>8</v>
      </c>
      <c r="D53" s="31"/>
      <c r="E53" s="12"/>
      <c r="F53" s="31">
        <f>SUM(F47:F52)</f>
        <v>2889300</v>
      </c>
    </row>
    <row r="54" spans="1:6" ht="25.5" customHeight="1">
      <c r="A54" s="76">
        <v>15</v>
      </c>
      <c r="B54" s="120" t="s">
        <v>259</v>
      </c>
      <c r="C54" s="14"/>
      <c r="D54" s="31"/>
      <c r="E54" s="12"/>
      <c r="F54" s="31"/>
    </row>
    <row r="55" spans="1:6" ht="17.25" customHeight="1">
      <c r="A55" s="76"/>
      <c r="B55" s="76">
        <v>10116</v>
      </c>
      <c r="C55" s="39" t="s">
        <v>21</v>
      </c>
      <c r="D55" s="31"/>
      <c r="E55" s="12"/>
      <c r="F55" s="54">
        <v>44200</v>
      </c>
    </row>
    <row r="56" spans="1:6" ht="17.25" customHeight="1">
      <c r="A56" s="76"/>
      <c r="B56" s="76"/>
      <c r="C56" s="14" t="s">
        <v>8</v>
      </c>
      <c r="D56" s="31"/>
      <c r="E56" s="12"/>
      <c r="F56" s="31">
        <v>44200</v>
      </c>
    </row>
    <row r="57" spans="1:6" ht="21.75" customHeight="1">
      <c r="A57" s="117">
        <v>24</v>
      </c>
      <c r="B57" s="110" t="s">
        <v>16</v>
      </c>
      <c r="C57" s="14"/>
      <c r="D57" s="31"/>
      <c r="E57" s="12"/>
      <c r="F57" s="31"/>
    </row>
    <row r="58" spans="1:6" ht="16.5" customHeight="1">
      <c r="A58" s="76"/>
      <c r="B58" s="120">
        <v>10116</v>
      </c>
      <c r="C58" s="39" t="s">
        <v>21</v>
      </c>
      <c r="D58" s="54"/>
      <c r="E58" s="118"/>
      <c r="F58" s="54">
        <v>4830</v>
      </c>
    </row>
    <row r="59" spans="1:6" ht="17.25" customHeight="1">
      <c r="A59" s="76"/>
      <c r="B59" s="76">
        <v>110201</v>
      </c>
      <c r="C59" s="39" t="s">
        <v>21</v>
      </c>
      <c r="D59" s="54"/>
      <c r="E59" s="118"/>
      <c r="F59" s="54">
        <v>459498</v>
      </c>
    </row>
    <row r="60" spans="1:6" ht="17.25" customHeight="1">
      <c r="A60" s="76"/>
      <c r="B60" s="76">
        <v>110204</v>
      </c>
      <c r="C60" s="39" t="s">
        <v>21</v>
      </c>
      <c r="D60" s="54"/>
      <c r="E60" s="118"/>
      <c r="F60" s="54">
        <v>276523</v>
      </c>
    </row>
    <row r="61" spans="1:6" ht="17.25" customHeight="1">
      <c r="A61" s="76"/>
      <c r="B61" s="76">
        <v>110205</v>
      </c>
      <c r="C61" s="39" t="s">
        <v>21</v>
      </c>
      <c r="D61" s="54"/>
      <c r="E61" s="118"/>
      <c r="F61" s="54">
        <v>7700</v>
      </c>
    </row>
    <row r="62" spans="1:6" ht="17.25" customHeight="1">
      <c r="A62" s="76"/>
      <c r="B62" s="76">
        <v>110202</v>
      </c>
      <c r="C62" s="39" t="s">
        <v>21</v>
      </c>
      <c r="D62" s="54"/>
      <c r="E62" s="118"/>
      <c r="F62" s="54">
        <v>10000</v>
      </c>
    </row>
    <row r="63" spans="1:6" ht="17.25" customHeight="1">
      <c r="A63" s="76"/>
      <c r="B63" s="76"/>
      <c r="C63" s="14" t="s">
        <v>8</v>
      </c>
      <c r="D63" s="31"/>
      <c r="E63" s="12"/>
      <c r="F63" s="31">
        <f>SUM(F58:F62)</f>
        <v>758551</v>
      </c>
    </row>
    <row r="64" spans="1:6" ht="17.25" customHeight="1">
      <c r="A64" s="117">
        <v>40</v>
      </c>
      <c r="B64" s="117" t="s">
        <v>19</v>
      </c>
      <c r="C64" s="14"/>
      <c r="D64" s="31"/>
      <c r="E64" s="12"/>
      <c r="F64" s="31"/>
    </row>
    <row r="65" spans="1:6" ht="31.5" customHeight="1">
      <c r="A65" s="76"/>
      <c r="B65" s="76">
        <v>150101</v>
      </c>
      <c r="C65" s="39" t="s">
        <v>235</v>
      </c>
      <c r="D65" s="54"/>
      <c r="E65" s="118"/>
      <c r="F65" s="54">
        <v>900000</v>
      </c>
    </row>
    <row r="66" spans="1:6" ht="26.25" customHeight="1">
      <c r="A66" s="76"/>
      <c r="B66" s="76"/>
      <c r="C66" s="39" t="s">
        <v>253</v>
      </c>
      <c r="D66" s="54"/>
      <c r="E66" s="118"/>
      <c r="F66" s="54">
        <v>165000</v>
      </c>
    </row>
    <row r="67" spans="1:6" ht="22.5" customHeight="1">
      <c r="A67" s="76"/>
      <c r="B67" s="76"/>
      <c r="C67" s="39" t="s">
        <v>254</v>
      </c>
      <c r="D67" s="54"/>
      <c r="E67" s="118"/>
      <c r="F67" s="54">
        <v>210000</v>
      </c>
    </row>
    <row r="68" spans="1:6" ht="24.75" customHeight="1">
      <c r="A68" s="76"/>
      <c r="B68" s="76"/>
      <c r="C68" s="39" t="s">
        <v>255</v>
      </c>
      <c r="D68" s="54"/>
      <c r="E68" s="118"/>
      <c r="F68" s="54">
        <v>30000</v>
      </c>
    </row>
    <row r="69" spans="1:6" ht="22.5" customHeight="1">
      <c r="A69" s="76"/>
      <c r="B69" s="76"/>
      <c r="C69" s="39" t="s">
        <v>256</v>
      </c>
      <c r="D69" s="54"/>
      <c r="E69" s="118"/>
      <c r="F69" s="54">
        <v>122000</v>
      </c>
    </row>
    <row r="70" spans="2:6" ht="34.5" customHeight="1">
      <c r="B70" s="76"/>
      <c r="C70" s="39" t="s">
        <v>257</v>
      </c>
      <c r="D70" s="54"/>
      <c r="E70" s="118"/>
      <c r="F70" s="54">
        <v>440000</v>
      </c>
    </row>
    <row r="71" spans="1:6" ht="31.5" customHeight="1">
      <c r="A71" s="76"/>
      <c r="B71" s="76"/>
      <c r="C71" s="39" t="s">
        <v>258</v>
      </c>
      <c r="D71" s="54"/>
      <c r="E71" s="118"/>
      <c r="F71" s="54">
        <v>33000</v>
      </c>
    </row>
    <row r="72" spans="1:6" ht="43.5" customHeight="1">
      <c r="A72" s="76"/>
      <c r="B72" s="76"/>
      <c r="C72" s="39" t="s">
        <v>243</v>
      </c>
      <c r="D72" s="54"/>
      <c r="E72" s="118"/>
      <c r="F72" s="54">
        <v>50000</v>
      </c>
    </row>
    <row r="73" spans="1:6" ht="48" customHeight="1">
      <c r="A73" s="76"/>
      <c r="B73" s="76"/>
      <c r="C73" s="39" t="s">
        <v>244</v>
      </c>
      <c r="D73" s="54"/>
      <c r="E73" s="118"/>
      <c r="F73" s="54">
        <v>900000</v>
      </c>
    </row>
    <row r="74" spans="1:6" ht="35.25" customHeight="1">
      <c r="A74" s="76"/>
      <c r="B74" s="76"/>
      <c r="C74" s="39" t="s">
        <v>263</v>
      </c>
      <c r="D74" s="54"/>
      <c r="E74" s="118"/>
      <c r="F74" s="54">
        <v>10000</v>
      </c>
    </row>
    <row r="75" spans="1:6" ht="35.25" customHeight="1">
      <c r="A75" s="76"/>
      <c r="B75" s="76"/>
      <c r="C75" s="39" t="s">
        <v>264</v>
      </c>
      <c r="D75" s="54"/>
      <c r="E75" s="118"/>
      <c r="F75" s="54">
        <v>23000</v>
      </c>
    </row>
    <row r="76" spans="1:6" ht="17.25" customHeight="1">
      <c r="A76" s="76"/>
      <c r="B76" s="76"/>
      <c r="C76" s="14" t="s">
        <v>8</v>
      </c>
      <c r="D76" s="31"/>
      <c r="E76" s="12"/>
      <c r="F76" s="31">
        <f>SUM(F65:F75)</f>
        <v>2883000</v>
      </c>
    </row>
    <row r="77" spans="1:6" ht="17.25" customHeight="1">
      <c r="A77" s="117">
        <v>47</v>
      </c>
      <c r="B77" s="117" t="s">
        <v>6</v>
      </c>
      <c r="C77" s="14"/>
      <c r="D77" s="31"/>
      <c r="E77" s="12"/>
      <c r="F77" s="31"/>
    </row>
    <row r="78" spans="1:6" ht="45.75" customHeight="1">
      <c r="A78" s="76"/>
      <c r="B78" s="76">
        <v>150101</v>
      </c>
      <c r="C78" s="39" t="s">
        <v>236</v>
      </c>
      <c r="D78" s="54"/>
      <c r="E78" s="118"/>
      <c r="F78" s="54">
        <v>160000</v>
      </c>
    </row>
    <row r="79" spans="1:6" ht="22.5" customHeight="1">
      <c r="A79" s="76"/>
      <c r="B79" s="76"/>
      <c r="C79" s="39" t="s">
        <v>237</v>
      </c>
      <c r="D79" s="54"/>
      <c r="E79" s="118"/>
      <c r="F79" s="54">
        <v>150000</v>
      </c>
    </row>
    <row r="80" spans="1:6" ht="21.75" customHeight="1">
      <c r="A80" s="76"/>
      <c r="B80" s="76"/>
      <c r="C80" s="39" t="s">
        <v>238</v>
      </c>
      <c r="D80" s="54"/>
      <c r="E80" s="118"/>
      <c r="F80" s="54">
        <v>420000</v>
      </c>
    </row>
    <row r="81" spans="1:6" ht="17.25" customHeight="1">
      <c r="A81" s="76"/>
      <c r="B81" s="76"/>
      <c r="C81" s="39" t="s">
        <v>239</v>
      </c>
      <c r="D81" s="54"/>
      <c r="E81" s="118"/>
      <c r="F81" s="54">
        <v>966485</v>
      </c>
    </row>
    <row r="82" spans="1:6" ht="17.25" customHeight="1">
      <c r="A82" s="76"/>
      <c r="B82" s="76"/>
      <c r="C82" s="39" t="s">
        <v>249</v>
      </c>
      <c r="D82" s="54"/>
      <c r="E82" s="118"/>
      <c r="F82" s="54">
        <v>140201</v>
      </c>
    </row>
    <row r="83" spans="1:6" ht="24" customHeight="1">
      <c r="A83" s="76"/>
      <c r="B83" s="76"/>
      <c r="C83" s="39" t="s">
        <v>240</v>
      </c>
      <c r="D83" s="31"/>
      <c r="E83" s="12"/>
      <c r="F83" s="54">
        <v>305281</v>
      </c>
    </row>
    <row r="84" spans="1:6" ht="24" customHeight="1">
      <c r="A84" s="76"/>
      <c r="B84" s="76"/>
      <c r="C84" s="39" t="s">
        <v>245</v>
      </c>
      <c r="D84" s="31"/>
      <c r="E84" s="12"/>
      <c r="F84" s="54">
        <v>460000</v>
      </c>
    </row>
    <row r="85" spans="1:6" ht="32.25" customHeight="1">
      <c r="A85" s="76"/>
      <c r="B85" s="76"/>
      <c r="C85" s="39" t="s">
        <v>246</v>
      </c>
      <c r="D85" s="31"/>
      <c r="E85" s="12"/>
      <c r="F85" s="54">
        <v>50000</v>
      </c>
    </row>
    <row r="86" spans="1:6" ht="32.25" customHeight="1">
      <c r="A86" s="76"/>
      <c r="B86" s="76"/>
      <c r="C86" s="39" t="s">
        <v>250</v>
      </c>
      <c r="D86" s="31"/>
      <c r="E86" s="12"/>
      <c r="F86" s="54">
        <v>91000</v>
      </c>
    </row>
    <row r="87" spans="1:6" ht="24" customHeight="1">
      <c r="A87" s="76"/>
      <c r="B87" s="76"/>
      <c r="C87" s="39" t="s">
        <v>242</v>
      </c>
      <c r="D87" s="31"/>
      <c r="E87" s="12"/>
      <c r="F87" s="54">
        <v>200000</v>
      </c>
    </row>
    <row r="88" spans="1:6" ht="24" customHeight="1">
      <c r="A88" s="76"/>
      <c r="B88" s="76"/>
      <c r="C88" s="39" t="s">
        <v>262</v>
      </c>
      <c r="D88" s="31"/>
      <c r="E88" s="12"/>
      <c r="F88" s="54">
        <v>46000</v>
      </c>
    </row>
    <row r="89" spans="1:6" ht="17.25" customHeight="1">
      <c r="A89" s="76"/>
      <c r="B89" s="76"/>
      <c r="C89" s="14" t="s">
        <v>8</v>
      </c>
      <c r="D89" s="31"/>
      <c r="E89" s="12"/>
      <c r="F89" s="31">
        <f>SUM(F78:F88)</f>
        <v>2988967</v>
      </c>
    </row>
    <row r="90" spans="1:6" ht="33" customHeight="1">
      <c r="A90" s="76">
        <v>73</v>
      </c>
      <c r="B90" s="120" t="s">
        <v>260</v>
      </c>
      <c r="C90" s="14"/>
      <c r="D90" s="31"/>
      <c r="E90" s="12"/>
      <c r="F90" s="31"/>
    </row>
    <row r="91" spans="1:6" ht="17.25" customHeight="1">
      <c r="A91" s="76"/>
      <c r="B91" s="76">
        <v>10116</v>
      </c>
      <c r="C91" s="39" t="s">
        <v>21</v>
      </c>
      <c r="D91" s="31"/>
      <c r="E91" s="12"/>
      <c r="F91" s="54">
        <v>15000</v>
      </c>
    </row>
    <row r="92" spans="1:6" ht="17.25" customHeight="1">
      <c r="A92" s="76"/>
      <c r="B92" s="76"/>
      <c r="C92" s="14" t="s">
        <v>8</v>
      </c>
      <c r="D92" s="31"/>
      <c r="E92" s="12"/>
      <c r="F92" s="31">
        <v>15000</v>
      </c>
    </row>
    <row r="93" spans="1:6" ht="25.5">
      <c r="A93" s="62">
        <v>75</v>
      </c>
      <c r="B93" s="63" t="s">
        <v>148</v>
      </c>
      <c r="C93" s="71"/>
      <c r="D93" s="66"/>
      <c r="E93" s="66"/>
      <c r="F93" s="33"/>
    </row>
    <row r="94" spans="1:6" ht="12.75">
      <c r="A94" s="62"/>
      <c r="B94" s="63">
        <v>10116</v>
      </c>
      <c r="C94" s="71" t="s">
        <v>21</v>
      </c>
      <c r="D94" s="66"/>
      <c r="E94" s="66"/>
      <c r="F94" s="32">
        <v>40000</v>
      </c>
    </row>
    <row r="95" spans="1:6" ht="12.75">
      <c r="A95" s="62"/>
      <c r="B95" s="63">
        <v>150101</v>
      </c>
      <c r="C95" s="71" t="s">
        <v>261</v>
      </c>
      <c r="D95" s="66"/>
      <c r="E95" s="66"/>
      <c r="F95" s="32">
        <v>50000</v>
      </c>
    </row>
    <row r="96" spans="1:6" ht="33.75">
      <c r="A96" s="58"/>
      <c r="B96" s="58">
        <v>250380</v>
      </c>
      <c r="C96" s="71" t="s">
        <v>217</v>
      </c>
      <c r="D96" s="66"/>
      <c r="E96" s="66"/>
      <c r="F96" s="66">
        <v>79250</v>
      </c>
    </row>
    <row r="97" spans="1:6" ht="12.75">
      <c r="A97" s="60"/>
      <c r="B97" s="61"/>
      <c r="C97" s="67" t="s">
        <v>8</v>
      </c>
      <c r="D97" s="64">
        <f>SUM(D96:D96)</f>
        <v>0</v>
      </c>
      <c r="E97" s="64"/>
      <c r="F97" s="64">
        <f>SUM(F94:F96)</f>
        <v>169250</v>
      </c>
    </row>
    <row r="98" spans="1:6" ht="12.75">
      <c r="A98" s="7"/>
      <c r="B98" s="7"/>
      <c r="C98" s="20" t="s">
        <v>10</v>
      </c>
      <c r="D98" s="33"/>
      <c r="E98" s="33"/>
      <c r="F98" s="33">
        <f>F12+F42+F45+F53+F56+F63+F76+F89+F92+F97</f>
        <v>13505802</v>
      </c>
    </row>
    <row r="100" spans="1:6" ht="11.25" customHeight="1">
      <c r="A100" s="138" t="s">
        <v>11</v>
      </c>
      <c r="B100" s="138"/>
      <c r="C100" s="138"/>
      <c r="D100" s="138"/>
      <c r="E100" s="138"/>
      <c r="F100" s="138"/>
    </row>
    <row r="101" ht="12.75" hidden="1"/>
    <row r="102" ht="12.75" hidden="1"/>
    <row r="103" ht="12.75" hidden="1"/>
    <row r="104" ht="12.75" hidden="1"/>
    <row r="105" ht="12.75" hidden="1"/>
  </sheetData>
  <sheetProtection/>
  <mergeCells count="10">
    <mergeCell ref="A100:F100"/>
    <mergeCell ref="E1:F1"/>
    <mergeCell ref="E2:F2"/>
    <mergeCell ref="E3:F3"/>
    <mergeCell ref="A5:F5"/>
    <mergeCell ref="A6:F6"/>
    <mergeCell ref="C8:C9"/>
    <mergeCell ref="D8:D9"/>
    <mergeCell ref="E8:E9"/>
    <mergeCell ref="F8:F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83">
      <selection activeCell="E21" sqref="E21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</cols>
  <sheetData>
    <row r="1" spans="5:6" ht="12.75">
      <c r="E1" s="134" t="s">
        <v>36</v>
      </c>
      <c r="F1" s="134"/>
    </row>
    <row r="2" spans="5:6" ht="12.75">
      <c r="E2" s="134" t="s">
        <v>20</v>
      </c>
      <c r="F2" s="134"/>
    </row>
    <row r="3" spans="5:6" ht="12.75">
      <c r="E3" s="134" t="s">
        <v>274</v>
      </c>
      <c r="F3" s="134"/>
    </row>
    <row r="5" spans="1:6" ht="15">
      <c r="A5" s="135" t="s">
        <v>216</v>
      </c>
      <c r="B5" s="135"/>
      <c r="C5" s="135"/>
      <c r="D5" s="135"/>
      <c r="E5" s="135"/>
      <c r="F5" s="135"/>
    </row>
    <row r="6" spans="1:6" ht="15">
      <c r="A6" s="127" t="s">
        <v>269</v>
      </c>
      <c r="B6" s="127"/>
      <c r="C6" s="127"/>
      <c r="D6" s="127"/>
      <c r="E6" s="127"/>
      <c r="F6" s="127"/>
    </row>
    <row r="7" ht="13.5" thickBot="1"/>
    <row r="8" spans="1:14" ht="90.75" thickBot="1">
      <c r="A8" s="8" t="s">
        <v>0</v>
      </c>
      <c r="B8" s="9" t="s">
        <v>1</v>
      </c>
      <c r="C8" s="139" t="s">
        <v>2</v>
      </c>
      <c r="D8" s="132" t="s">
        <v>12</v>
      </c>
      <c r="E8" s="132" t="s">
        <v>13</v>
      </c>
      <c r="F8" s="132" t="s">
        <v>265</v>
      </c>
      <c r="N8" s="10"/>
    </row>
    <row r="9" spans="1:16" ht="123.75">
      <c r="A9" s="52" t="s">
        <v>9</v>
      </c>
      <c r="B9" s="53" t="s">
        <v>5</v>
      </c>
      <c r="C9" s="140"/>
      <c r="D9" s="133"/>
      <c r="E9" s="133"/>
      <c r="F9" s="133"/>
      <c r="H9" s="43"/>
      <c r="M9" s="10"/>
      <c r="P9" s="10"/>
    </row>
    <row r="10" spans="1:16" ht="12.75">
      <c r="A10" s="110" t="s">
        <v>229</v>
      </c>
      <c r="B10" s="110" t="s">
        <v>230</v>
      </c>
      <c r="C10" s="109"/>
      <c r="D10" s="109"/>
      <c r="E10" s="109"/>
      <c r="F10" s="109"/>
      <c r="H10" s="43"/>
      <c r="M10" s="10"/>
      <c r="P10" s="10"/>
    </row>
    <row r="11" spans="1:16" ht="12.75">
      <c r="A11" s="108" t="s">
        <v>231</v>
      </c>
      <c r="B11" s="108"/>
      <c r="C11" s="112" t="s">
        <v>21</v>
      </c>
      <c r="D11" s="111"/>
      <c r="E11" s="111"/>
      <c r="F11" s="113">
        <v>102000</v>
      </c>
      <c r="H11" s="43"/>
      <c r="M11" s="10"/>
      <c r="P11" s="10"/>
    </row>
    <row r="12" spans="1:16" ht="12.75">
      <c r="A12" s="108"/>
      <c r="B12" s="108"/>
      <c r="C12" s="114" t="s">
        <v>8</v>
      </c>
      <c r="D12" s="109"/>
      <c r="E12" s="109"/>
      <c r="F12" s="115">
        <f>SUM(F11)</f>
        <v>102000</v>
      </c>
      <c r="H12" s="43"/>
      <c r="M12" s="10"/>
      <c r="P12" s="10"/>
    </row>
    <row r="13" spans="1:6" ht="22.5" customHeight="1">
      <c r="A13" s="21">
        <v>10</v>
      </c>
      <c r="B13" s="28" t="s">
        <v>14</v>
      </c>
      <c r="C13" s="24"/>
      <c r="D13" s="25"/>
      <c r="E13" s="25"/>
      <c r="F13" s="29"/>
    </row>
    <row r="14" spans="1:6" ht="21" customHeight="1">
      <c r="A14" s="2">
        <v>150101</v>
      </c>
      <c r="B14" s="27"/>
      <c r="C14" s="11" t="s">
        <v>187</v>
      </c>
      <c r="D14" s="30"/>
      <c r="E14" s="12"/>
      <c r="F14" s="30">
        <v>173200</v>
      </c>
    </row>
    <row r="15" spans="1:6" ht="21" customHeight="1">
      <c r="A15" s="2"/>
      <c r="B15" s="27"/>
      <c r="C15" s="11" t="s">
        <v>219</v>
      </c>
      <c r="D15" s="30"/>
      <c r="E15" s="12"/>
      <c r="F15" s="30">
        <v>229700</v>
      </c>
    </row>
    <row r="16" spans="1:6" ht="21" customHeight="1">
      <c r="A16" s="2"/>
      <c r="B16" s="27"/>
      <c r="C16" s="11" t="s">
        <v>220</v>
      </c>
      <c r="D16" s="30"/>
      <c r="E16" s="12"/>
      <c r="F16" s="30">
        <v>303247</v>
      </c>
    </row>
    <row r="17" spans="1:6" ht="23.25" customHeight="1">
      <c r="A17" s="2"/>
      <c r="B17" s="27"/>
      <c r="C17" s="11" t="s">
        <v>192</v>
      </c>
      <c r="D17" s="30"/>
      <c r="E17" s="12"/>
      <c r="F17" s="30">
        <v>129000</v>
      </c>
    </row>
    <row r="18" spans="1:6" ht="23.25" customHeight="1">
      <c r="A18" s="2"/>
      <c r="B18" s="27"/>
      <c r="C18" s="11" t="s">
        <v>221</v>
      </c>
      <c r="D18" s="30"/>
      <c r="E18" s="12"/>
      <c r="F18" s="30">
        <v>122000</v>
      </c>
    </row>
    <row r="19" spans="1:6" ht="23.25" customHeight="1">
      <c r="A19" s="2"/>
      <c r="B19" s="27"/>
      <c r="C19" s="11" t="s">
        <v>194</v>
      </c>
      <c r="D19" s="30"/>
      <c r="E19" s="12"/>
      <c r="F19" s="30">
        <v>64803</v>
      </c>
    </row>
    <row r="20" spans="1:6" ht="22.5" customHeight="1">
      <c r="A20" s="2"/>
      <c r="B20" s="27"/>
      <c r="C20" s="11" t="s">
        <v>195</v>
      </c>
      <c r="D20" s="69"/>
      <c r="E20" s="12"/>
      <c r="F20" s="68">
        <v>200300</v>
      </c>
    </row>
    <row r="21" spans="1:6" ht="23.25" customHeight="1">
      <c r="A21" s="2"/>
      <c r="B21" s="27"/>
      <c r="C21" s="11" t="s">
        <v>222</v>
      </c>
      <c r="D21" s="69"/>
      <c r="E21" s="12"/>
      <c r="F21" s="68">
        <v>331693</v>
      </c>
    </row>
    <row r="22" spans="1:6" ht="15.75" customHeight="1">
      <c r="A22" s="2"/>
      <c r="B22" s="27"/>
      <c r="C22" s="11" t="s">
        <v>32</v>
      </c>
      <c r="D22" s="69"/>
      <c r="E22" s="12"/>
      <c r="F22" s="68">
        <v>11000</v>
      </c>
    </row>
    <row r="23" spans="1:6" ht="23.25" customHeight="1">
      <c r="A23" s="2"/>
      <c r="B23" s="27"/>
      <c r="C23" s="11" t="s">
        <v>198</v>
      </c>
      <c r="D23" s="69"/>
      <c r="E23" s="12"/>
      <c r="F23" s="68">
        <v>34380</v>
      </c>
    </row>
    <row r="24" spans="1:6" ht="23.25" customHeight="1">
      <c r="A24" s="2"/>
      <c r="B24" s="27"/>
      <c r="C24" s="11" t="s">
        <v>199</v>
      </c>
      <c r="D24" s="69"/>
      <c r="E24" s="12"/>
      <c r="F24" s="68">
        <v>45000</v>
      </c>
    </row>
    <row r="25" spans="1:6" ht="21.75" customHeight="1">
      <c r="A25" s="2"/>
      <c r="B25" s="27"/>
      <c r="C25" s="11" t="s">
        <v>223</v>
      </c>
      <c r="D25" s="68"/>
      <c r="E25" s="12"/>
      <c r="F25" s="68">
        <v>348423</v>
      </c>
    </row>
    <row r="26" spans="1:6" ht="33.75" customHeight="1">
      <c r="A26" s="2"/>
      <c r="B26" s="27"/>
      <c r="C26" s="70" t="s">
        <v>202</v>
      </c>
      <c r="D26" s="69"/>
      <c r="E26" s="12"/>
      <c r="F26" s="68">
        <v>30000</v>
      </c>
    </row>
    <row r="27" spans="1:6" ht="27" customHeight="1">
      <c r="A27" s="2"/>
      <c r="B27" s="27"/>
      <c r="C27" s="70" t="s">
        <v>224</v>
      </c>
      <c r="D27" s="69"/>
      <c r="E27" s="12"/>
      <c r="F27" s="68">
        <v>89230</v>
      </c>
    </row>
    <row r="28" spans="1:6" ht="26.25" customHeight="1">
      <c r="A28" s="2"/>
      <c r="B28" s="27"/>
      <c r="C28" s="70" t="s">
        <v>225</v>
      </c>
      <c r="D28" s="68"/>
      <c r="E28" s="12"/>
      <c r="F28" s="68">
        <v>68150</v>
      </c>
    </row>
    <row r="29" spans="1:6" ht="26.25" customHeight="1">
      <c r="A29" s="2"/>
      <c r="B29" s="27"/>
      <c r="C29" s="70" t="s">
        <v>207</v>
      </c>
      <c r="D29" s="69"/>
      <c r="E29" s="12"/>
      <c r="F29" s="68">
        <v>30000</v>
      </c>
    </row>
    <row r="30" spans="1:6" ht="24" customHeight="1">
      <c r="A30" s="2"/>
      <c r="B30" s="27"/>
      <c r="C30" s="11" t="s">
        <v>226</v>
      </c>
      <c r="D30" s="68"/>
      <c r="E30" s="12"/>
      <c r="F30" s="68">
        <v>64708</v>
      </c>
    </row>
    <row r="31" spans="1:6" ht="23.25" customHeight="1">
      <c r="A31" s="2"/>
      <c r="B31" s="27"/>
      <c r="C31" s="70" t="s">
        <v>210</v>
      </c>
      <c r="D31" s="68"/>
      <c r="E31" s="12"/>
      <c r="F31" s="68">
        <v>40000</v>
      </c>
    </row>
    <row r="32" spans="1:6" ht="25.5" customHeight="1">
      <c r="A32" s="2"/>
      <c r="B32" s="27"/>
      <c r="C32" s="70" t="s">
        <v>211</v>
      </c>
      <c r="D32" s="68"/>
      <c r="E32" s="12"/>
      <c r="F32" s="68">
        <v>34700</v>
      </c>
    </row>
    <row r="33" spans="1:6" ht="24" customHeight="1">
      <c r="A33" s="2"/>
      <c r="B33" s="27"/>
      <c r="C33" s="70" t="s">
        <v>212</v>
      </c>
      <c r="D33" s="68"/>
      <c r="E33" s="12"/>
      <c r="F33" s="68">
        <v>22000</v>
      </c>
    </row>
    <row r="34" spans="1:6" ht="23.25" customHeight="1">
      <c r="A34" s="2"/>
      <c r="B34" s="27"/>
      <c r="C34" s="70" t="s">
        <v>232</v>
      </c>
      <c r="D34" s="68"/>
      <c r="E34" s="12"/>
      <c r="F34" s="68">
        <v>22000</v>
      </c>
    </row>
    <row r="35" spans="1:6" ht="23.25" customHeight="1">
      <c r="A35" s="2"/>
      <c r="B35" s="27"/>
      <c r="C35" s="70" t="s">
        <v>233</v>
      </c>
      <c r="D35" s="68"/>
      <c r="E35" s="12"/>
      <c r="F35" s="68">
        <v>33761</v>
      </c>
    </row>
    <row r="36" spans="1:6" ht="47.25" customHeight="1">
      <c r="A36" s="2"/>
      <c r="B36" s="27"/>
      <c r="C36" s="70" t="s">
        <v>251</v>
      </c>
      <c r="D36" s="68"/>
      <c r="E36" s="12"/>
      <c r="F36" s="68">
        <v>210000</v>
      </c>
    </row>
    <row r="37" spans="1:6" ht="47.25" customHeight="1">
      <c r="A37" s="2"/>
      <c r="B37" s="27"/>
      <c r="C37" s="70" t="s">
        <v>276</v>
      </c>
      <c r="D37" s="68"/>
      <c r="E37" s="12"/>
      <c r="F37" s="68">
        <v>12287</v>
      </c>
    </row>
    <row r="38" spans="1:6" ht="38.25" customHeight="1">
      <c r="A38" s="2"/>
      <c r="B38" s="27"/>
      <c r="C38" s="70" t="s">
        <v>275</v>
      </c>
      <c r="D38" s="68"/>
      <c r="E38" s="12"/>
      <c r="F38" s="68">
        <v>5952</v>
      </c>
    </row>
    <row r="39" spans="1:6" ht="24" customHeight="1">
      <c r="A39" s="2"/>
      <c r="B39" s="27"/>
      <c r="C39" s="70" t="s">
        <v>271</v>
      </c>
      <c r="D39" s="68"/>
      <c r="E39" s="12"/>
      <c r="F39" s="68">
        <v>390000</v>
      </c>
    </row>
    <row r="40" spans="1:6" ht="15.75" customHeight="1">
      <c r="A40" s="2"/>
      <c r="B40" s="116">
        <v>70101</v>
      </c>
      <c r="C40" s="37" t="s">
        <v>21</v>
      </c>
      <c r="D40" s="37"/>
      <c r="E40" s="37"/>
      <c r="F40" s="38">
        <v>198000</v>
      </c>
    </row>
    <row r="41" spans="1:6" ht="15.75" customHeight="1">
      <c r="A41" s="2"/>
      <c r="B41" s="27">
        <v>70201</v>
      </c>
      <c r="C41" s="70" t="s">
        <v>21</v>
      </c>
      <c r="D41" s="68"/>
      <c r="E41" s="12"/>
      <c r="F41" s="68">
        <v>401000</v>
      </c>
    </row>
    <row r="42" spans="1:6" ht="15.75" customHeight="1">
      <c r="A42" s="2"/>
      <c r="B42" s="27">
        <v>70807</v>
      </c>
      <c r="C42" s="70" t="s">
        <v>21</v>
      </c>
      <c r="D42" s="68"/>
      <c r="E42" s="12"/>
      <c r="F42" s="68">
        <v>40000</v>
      </c>
    </row>
    <row r="43" spans="1:6" ht="17.25" customHeight="1">
      <c r="A43" s="76"/>
      <c r="B43" s="76"/>
      <c r="C43" s="14" t="s">
        <v>8</v>
      </c>
      <c r="D43" s="31">
        <f>SUM(D14:D34)</f>
        <v>0</v>
      </c>
      <c r="E43" s="12"/>
      <c r="F43" s="31">
        <f>SUM(F14:F42)</f>
        <v>3684534</v>
      </c>
    </row>
    <row r="44" spans="1:6" ht="35.25" customHeight="1">
      <c r="A44" s="76">
        <v>11</v>
      </c>
      <c r="B44" s="76" t="s">
        <v>273</v>
      </c>
      <c r="C44" s="14"/>
      <c r="D44" s="31"/>
      <c r="E44" s="12"/>
      <c r="F44" s="31"/>
    </row>
    <row r="45" spans="1:6" ht="17.25" customHeight="1">
      <c r="A45" s="76"/>
      <c r="B45" s="76">
        <v>130107</v>
      </c>
      <c r="C45" s="39" t="s">
        <v>21</v>
      </c>
      <c r="D45" s="54"/>
      <c r="E45" s="118"/>
      <c r="F45" s="54">
        <v>70000</v>
      </c>
    </row>
    <row r="46" spans="1:6" ht="17.25" customHeight="1">
      <c r="A46" s="76"/>
      <c r="B46" s="76"/>
      <c r="C46" s="14" t="s">
        <v>8</v>
      </c>
      <c r="D46" s="31"/>
      <c r="E46" s="12"/>
      <c r="F46" s="31">
        <v>70000</v>
      </c>
    </row>
    <row r="47" spans="1:6" ht="17.25" customHeight="1">
      <c r="A47" s="117">
        <v>141</v>
      </c>
      <c r="B47" s="117" t="s">
        <v>7</v>
      </c>
      <c r="C47" s="14"/>
      <c r="D47" s="31"/>
      <c r="E47" s="12"/>
      <c r="F47" s="31"/>
    </row>
    <row r="48" spans="1:6" ht="24" customHeight="1">
      <c r="A48" s="76"/>
      <c r="B48" s="76">
        <v>150101</v>
      </c>
      <c r="C48" s="39" t="s">
        <v>234</v>
      </c>
      <c r="D48" s="31"/>
      <c r="E48" s="12"/>
      <c r="F48" s="54">
        <v>2038000</v>
      </c>
    </row>
    <row r="49" spans="1:6" ht="15.75" customHeight="1">
      <c r="A49" s="76"/>
      <c r="B49" s="76"/>
      <c r="C49" s="39" t="s">
        <v>247</v>
      </c>
      <c r="D49" s="31"/>
      <c r="E49" s="12"/>
      <c r="F49" s="54">
        <v>400000</v>
      </c>
    </row>
    <row r="50" spans="1:6" ht="16.5" customHeight="1">
      <c r="A50" s="76"/>
      <c r="B50" s="76"/>
      <c r="C50" s="39" t="s">
        <v>248</v>
      </c>
      <c r="D50" s="31"/>
      <c r="E50" s="12"/>
      <c r="F50" s="54">
        <v>100000</v>
      </c>
    </row>
    <row r="51" spans="1:6" ht="27.75" customHeight="1">
      <c r="A51" s="76"/>
      <c r="B51" s="76"/>
      <c r="C51" s="39" t="s">
        <v>272</v>
      </c>
      <c r="D51" s="31"/>
      <c r="E51" s="12"/>
      <c r="F51" s="54">
        <v>40000</v>
      </c>
    </row>
    <row r="52" spans="1:6" ht="24" customHeight="1">
      <c r="A52" s="76"/>
      <c r="B52" s="76">
        <v>80101</v>
      </c>
      <c r="C52" s="39" t="s">
        <v>21</v>
      </c>
      <c r="D52" s="31"/>
      <c r="E52" s="12"/>
      <c r="F52" s="54">
        <v>291300</v>
      </c>
    </row>
    <row r="53" spans="1:6" ht="24" customHeight="1">
      <c r="A53" s="76"/>
      <c r="B53" s="76">
        <v>80300</v>
      </c>
      <c r="C53" s="39" t="s">
        <v>21</v>
      </c>
      <c r="D53" s="31"/>
      <c r="E53" s="12"/>
      <c r="F53" s="54">
        <v>20000</v>
      </c>
    </row>
    <row r="54" spans="1:6" ht="17.25" customHeight="1">
      <c r="A54" s="76"/>
      <c r="B54" s="76"/>
      <c r="C54" s="14" t="s">
        <v>8</v>
      </c>
      <c r="D54" s="31"/>
      <c r="E54" s="12"/>
      <c r="F54" s="31">
        <f>SUM(F48:F53)</f>
        <v>2889300</v>
      </c>
    </row>
    <row r="55" spans="1:6" ht="25.5" customHeight="1">
      <c r="A55" s="76">
        <v>15</v>
      </c>
      <c r="B55" s="120" t="s">
        <v>259</v>
      </c>
      <c r="C55" s="14"/>
      <c r="D55" s="31"/>
      <c r="E55" s="12"/>
      <c r="F55" s="31"/>
    </row>
    <row r="56" spans="1:6" ht="17.25" customHeight="1">
      <c r="A56" s="76"/>
      <c r="B56" s="76">
        <v>10116</v>
      </c>
      <c r="C56" s="39" t="s">
        <v>21</v>
      </c>
      <c r="D56" s="31"/>
      <c r="E56" s="12"/>
      <c r="F56" s="54">
        <v>44200</v>
      </c>
    </row>
    <row r="57" spans="1:6" ht="17.25" customHeight="1">
      <c r="A57" s="76"/>
      <c r="B57" s="76"/>
      <c r="C57" s="14" t="s">
        <v>8</v>
      </c>
      <c r="D57" s="31"/>
      <c r="E57" s="12"/>
      <c r="F57" s="31">
        <v>44200</v>
      </c>
    </row>
    <row r="58" spans="1:6" ht="21.75" customHeight="1">
      <c r="A58" s="117">
        <v>24</v>
      </c>
      <c r="B58" s="110" t="s">
        <v>16</v>
      </c>
      <c r="C58" s="14"/>
      <c r="D58" s="31"/>
      <c r="E58" s="12"/>
      <c r="F58" s="31"/>
    </row>
    <row r="59" spans="1:6" ht="16.5" customHeight="1">
      <c r="A59" s="76"/>
      <c r="B59" s="120">
        <v>10116</v>
      </c>
      <c r="C59" s="39" t="s">
        <v>21</v>
      </c>
      <c r="D59" s="54"/>
      <c r="E59" s="118"/>
      <c r="F59" s="54">
        <v>4830</v>
      </c>
    </row>
    <row r="60" spans="1:6" ht="17.25" customHeight="1">
      <c r="A60" s="76"/>
      <c r="B60" s="76">
        <v>110201</v>
      </c>
      <c r="C60" s="39" t="s">
        <v>21</v>
      </c>
      <c r="D60" s="54"/>
      <c r="E60" s="118"/>
      <c r="F60" s="54">
        <v>459498</v>
      </c>
    </row>
    <row r="61" spans="1:6" ht="17.25" customHeight="1">
      <c r="A61" s="76"/>
      <c r="B61" s="76">
        <v>110204</v>
      </c>
      <c r="C61" s="39" t="s">
        <v>21</v>
      </c>
      <c r="D61" s="54"/>
      <c r="E61" s="118"/>
      <c r="F61" s="54">
        <v>177523</v>
      </c>
    </row>
    <row r="62" spans="1:6" ht="17.25" customHeight="1">
      <c r="A62" s="76"/>
      <c r="B62" s="76">
        <v>110205</v>
      </c>
      <c r="C62" s="39" t="s">
        <v>21</v>
      </c>
      <c r="D62" s="54"/>
      <c r="E62" s="118"/>
      <c r="F62" s="54">
        <v>7700</v>
      </c>
    </row>
    <row r="63" spans="1:6" ht="17.25" customHeight="1">
      <c r="A63" s="76"/>
      <c r="B63" s="76">
        <v>110202</v>
      </c>
      <c r="C63" s="39" t="s">
        <v>21</v>
      </c>
      <c r="D63" s="54"/>
      <c r="E63" s="118"/>
      <c r="F63" s="54">
        <v>10000</v>
      </c>
    </row>
    <row r="64" spans="1:6" ht="17.25" customHeight="1">
      <c r="A64" s="76"/>
      <c r="B64" s="76"/>
      <c r="C64" s="14" t="s">
        <v>8</v>
      </c>
      <c r="D64" s="31"/>
      <c r="E64" s="12"/>
      <c r="F64" s="31">
        <f>SUM(F59:F63)</f>
        <v>659551</v>
      </c>
    </row>
    <row r="65" spans="1:6" ht="17.25" customHeight="1">
      <c r="A65" s="117">
        <v>40</v>
      </c>
      <c r="B65" s="117" t="s">
        <v>19</v>
      </c>
      <c r="C65" s="14"/>
      <c r="D65" s="31"/>
      <c r="E65" s="12"/>
      <c r="F65" s="31"/>
    </row>
    <row r="66" spans="1:6" ht="31.5" customHeight="1">
      <c r="A66" s="76"/>
      <c r="B66" s="76">
        <v>150101</v>
      </c>
      <c r="C66" s="39" t="s">
        <v>235</v>
      </c>
      <c r="D66" s="54"/>
      <c r="E66" s="118"/>
      <c r="F66" s="54">
        <v>643000</v>
      </c>
    </row>
    <row r="67" spans="1:6" ht="26.25" customHeight="1">
      <c r="A67" s="76"/>
      <c r="B67" s="76"/>
      <c r="C67" s="39" t="s">
        <v>253</v>
      </c>
      <c r="D67" s="54"/>
      <c r="E67" s="118"/>
      <c r="F67" s="54">
        <v>165000</v>
      </c>
    </row>
    <row r="68" spans="1:6" ht="22.5" customHeight="1">
      <c r="A68" s="76"/>
      <c r="B68" s="76"/>
      <c r="C68" s="39" t="s">
        <v>254</v>
      </c>
      <c r="D68" s="54"/>
      <c r="E68" s="118"/>
      <c r="F68" s="54">
        <v>210000</v>
      </c>
    </row>
    <row r="69" spans="1:6" ht="24.75" customHeight="1">
      <c r="A69" s="76"/>
      <c r="B69" s="76"/>
      <c r="C69" s="39" t="s">
        <v>255</v>
      </c>
      <c r="D69" s="54"/>
      <c r="E69" s="118"/>
      <c r="F69" s="54">
        <v>29904</v>
      </c>
    </row>
    <row r="70" spans="1:6" ht="22.5" customHeight="1">
      <c r="A70" s="76"/>
      <c r="B70" s="76"/>
      <c r="C70" s="39" t="s">
        <v>256</v>
      </c>
      <c r="D70" s="54"/>
      <c r="E70" s="118"/>
      <c r="F70" s="54">
        <v>107000</v>
      </c>
    </row>
    <row r="71" spans="2:6" ht="34.5" customHeight="1">
      <c r="B71" s="76"/>
      <c r="C71" s="39" t="s">
        <v>257</v>
      </c>
      <c r="D71" s="54"/>
      <c r="E71" s="118"/>
      <c r="F71" s="54">
        <v>440000</v>
      </c>
    </row>
    <row r="72" spans="1:6" ht="31.5" customHeight="1">
      <c r="A72" s="76"/>
      <c r="B72" s="76"/>
      <c r="C72" s="39" t="s">
        <v>258</v>
      </c>
      <c r="D72" s="54"/>
      <c r="E72" s="118"/>
      <c r="F72" s="54">
        <v>33000</v>
      </c>
    </row>
    <row r="73" spans="1:6" ht="43.5" customHeight="1">
      <c r="A73" s="76"/>
      <c r="B73" s="76"/>
      <c r="C73" s="39" t="s">
        <v>243</v>
      </c>
      <c r="D73" s="54"/>
      <c r="E73" s="118"/>
      <c r="F73" s="54">
        <v>50000</v>
      </c>
    </row>
    <row r="74" spans="1:6" ht="48" customHeight="1">
      <c r="A74" s="76"/>
      <c r="B74" s="76"/>
      <c r="C74" s="39" t="s">
        <v>244</v>
      </c>
      <c r="D74" s="54"/>
      <c r="E74" s="118"/>
      <c r="F74" s="54">
        <v>670000</v>
      </c>
    </row>
    <row r="75" spans="1:6" ht="35.25" customHeight="1">
      <c r="A75" s="76"/>
      <c r="B75" s="76"/>
      <c r="C75" s="39" t="s">
        <v>264</v>
      </c>
      <c r="D75" s="54"/>
      <c r="E75" s="118"/>
      <c r="F75" s="54">
        <v>20441</v>
      </c>
    </row>
    <row r="76" spans="1:6" ht="35.25" customHeight="1">
      <c r="A76" s="76"/>
      <c r="B76" s="76"/>
      <c r="C76" s="39" t="s">
        <v>257</v>
      </c>
      <c r="D76" s="54"/>
      <c r="E76" s="118"/>
      <c r="F76" s="54">
        <v>100000</v>
      </c>
    </row>
    <row r="77" spans="1:6" ht="17.25" customHeight="1">
      <c r="A77" s="76"/>
      <c r="B77" s="76"/>
      <c r="C77" s="14" t="s">
        <v>8</v>
      </c>
      <c r="D77" s="31"/>
      <c r="E77" s="12"/>
      <c r="F77" s="31">
        <f>SUM(F66:F76)</f>
        <v>2468345</v>
      </c>
    </row>
    <row r="78" spans="1:6" ht="17.25" customHeight="1">
      <c r="A78" s="117">
        <v>47</v>
      </c>
      <c r="B78" s="117" t="s">
        <v>6</v>
      </c>
      <c r="C78" s="14"/>
      <c r="D78" s="31"/>
      <c r="E78" s="12"/>
      <c r="F78" s="31"/>
    </row>
    <row r="79" spans="1:6" ht="45.75" customHeight="1">
      <c r="A79" s="76"/>
      <c r="B79" s="76">
        <v>150101</v>
      </c>
      <c r="C79" s="39" t="s">
        <v>236</v>
      </c>
      <c r="D79" s="54"/>
      <c r="E79" s="118"/>
      <c r="F79" s="54">
        <v>160000</v>
      </c>
    </row>
    <row r="80" spans="1:6" ht="22.5" customHeight="1">
      <c r="A80" s="76"/>
      <c r="B80" s="76"/>
      <c r="C80" s="39" t="s">
        <v>237</v>
      </c>
      <c r="D80" s="54"/>
      <c r="E80" s="118"/>
      <c r="F80" s="54">
        <v>150000</v>
      </c>
    </row>
    <row r="81" spans="1:6" ht="21.75" customHeight="1">
      <c r="A81" s="76"/>
      <c r="B81" s="76"/>
      <c r="C81" s="39" t="s">
        <v>238</v>
      </c>
      <c r="D81" s="54"/>
      <c r="E81" s="118"/>
      <c r="F81" s="54">
        <v>420000</v>
      </c>
    </row>
    <row r="82" spans="1:6" ht="17.25" customHeight="1">
      <c r="A82" s="76"/>
      <c r="B82" s="76"/>
      <c r="C82" s="39" t="s">
        <v>239</v>
      </c>
      <c r="D82" s="54"/>
      <c r="E82" s="118"/>
      <c r="F82" s="54">
        <v>966485</v>
      </c>
    </row>
    <row r="83" spans="1:6" ht="17.25" customHeight="1">
      <c r="A83" s="76"/>
      <c r="B83" s="76"/>
      <c r="C83" s="39" t="s">
        <v>249</v>
      </c>
      <c r="D83" s="54"/>
      <c r="E83" s="118"/>
      <c r="F83" s="54">
        <v>140201</v>
      </c>
    </row>
    <row r="84" spans="1:6" ht="24" customHeight="1">
      <c r="A84" s="76"/>
      <c r="B84" s="76"/>
      <c r="C84" s="39" t="s">
        <v>240</v>
      </c>
      <c r="D84" s="31"/>
      <c r="E84" s="12"/>
      <c r="F84" s="54">
        <v>305281</v>
      </c>
    </row>
    <row r="85" spans="1:6" ht="24" customHeight="1">
      <c r="A85" s="76"/>
      <c r="B85" s="76"/>
      <c r="C85" s="39" t="s">
        <v>245</v>
      </c>
      <c r="D85" s="31"/>
      <c r="E85" s="12"/>
      <c r="F85" s="54">
        <v>460000</v>
      </c>
    </row>
    <row r="86" spans="1:6" ht="32.25" customHeight="1">
      <c r="A86" s="76"/>
      <c r="B86" s="76"/>
      <c r="C86" s="39" t="s">
        <v>246</v>
      </c>
      <c r="D86" s="31"/>
      <c r="E86" s="12"/>
      <c r="F86" s="54">
        <v>50000</v>
      </c>
    </row>
    <row r="87" spans="1:6" ht="32.25" customHeight="1">
      <c r="A87" s="76"/>
      <c r="B87" s="76"/>
      <c r="C87" s="39" t="s">
        <v>250</v>
      </c>
      <c r="D87" s="31"/>
      <c r="E87" s="12"/>
      <c r="F87" s="54">
        <v>91000</v>
      </c>
    </row>
    <row r="88" spans="1:6" ht="24" customHeight="1">
      <c r="A88" s="76"/>
      <c r="B88" s="76"/>
      <c r="C88" s="39" t="s">
        <v>242</v>
      </c>
      <c r="D88" s="31"/>
      <c r="E88" s="12"/>
      <c r="F88" s="54">
        <v>200000</v>
      </c>
    </row>
    <row r="89" spans="1:6" ht="24" customHeight="1">
      <c r="A89" s="76"/>
      <c r="B89" s="76"/>
      <c r="C89" s="39" t="s">
        <v>262</v>
      </c>
      <c r="D89" s="31"/>
      <c r="E89" s="12"/>
      <c r="F89" s="54">
        <v>46000</v>
      </c>
    </row>
    <row r="90" spans="1:6" ht="17.25" customHeight="1">
      <c r="A90" s="76"/>
      <c r="B90" s="76"/>
      <c r="C90" s="14" t="s">
        <v>8</v>
      </c>
      <c r="D90" s="31"/>
      <c r="E90" s="12"/>
      <c r="F90" s="31">
        <f>SUM(F79:F89)</f>
        <v>2988967</v>
      </c>
    </row>
    <row r="91" spans="1:6" ht="33" customHeight="1">
      <c r="A91" s="76">
        <v>73</v>
      </c>
      <c r="B91" s="120" t="s">
        <v>260</v>
      </c>
      <c r="C91" s="14"/>
      <c r="D91" s="31"/>
      <c r="E91" s="12"/>
      <c r="F91" s="31"/>
    </row>
    <row r="92" spans="1:6" ht="17.25" customHeight="1">
      <c r="A92" s="76"/>
      <c r="B92" s="76">
        <v>10116</v>
      </c>
      <c r="C92" s="39" t="s">
        <v>21</v>
      </c>
      <c r="D92" s="31"/>
      <c r="E92" s="12"/>
      <c r="F92" s="54">
        <v>15000</v>
      </c>
    </row>
    <row r="93" spans="1:6" ht="17.25" customHeight="1">
      <c r="A93" s="76"/>
      <c r="B93" s="76"/>
      <c r="C93" s="14" t="s">
        <v>8</v>
      </c>
      <c r="D93" s="31"/>
      <c r="E93" s="12"/>
      <c r="F93" s="31">
        <v>15000</v>
      </c>
    </row>
    <row r="94" spans="1:6" ht="25.5">
      <c r="A94" s="62">
        <v>75</v>
      </c>
      <c r="B94" s="63" t="s">
        <v>148</v>
      </c>
      <c r="C94" s="71"/>
      <c r="D94" s="66"/>
      <c r="E94" s="66"/>
      <c r="F94" s="33"/>
    </row>
    <row r="95" spans="1:6" ht="12.75">
      <c r="A95" s="62"/>
      <c r="B95" s="63">
        <v>10116</v>
      </c>
      <c r="C95" s="71" t="s">
        <v>21</v>
      </c>
      <c r="D95" s="66"/>
      <c r="E95" s="66"/>
      <c r="F95" s="32">
        <v>40000</v>
      </c>
    </row>
    <row r="96" spans="1:6" ht="12.75">
      <c r="A96" s="62"/>
      <c r="B96" s="63">
        <v>150101</v>
      </c>
      <c r="C96" s="71" t="s">
        <v>261</v>
      </c>
      <c r="D96" s="66"/>
      <c r="E96" s="66"/>
      <c r="F96" s="32">
        <v>50000</v>
      </c>
    </row>
    <row r="97" spans="1:6" ht="33.75">
      <c r="A97" s="58"/>
      <c r="B97" s="58">
        <v>250380</v>
      </c>
      <c r="C97" s="71" t="s">
        <v>217</v>
      </c>
      <c r="D97" s="66"/>
      <c r="E97" s="66"/>
      <c r="F97" s="66">
        <v>79250</v>
      </c>
    </row>
    <row r="98" spans="1:6" ht="12.75">
      <c r="A98" s="60"/>
      <c r="B98" s="61"/>
      <c r="C98" s="67" t="s">
        <v>8</v>
      </c>
      <c r="D98" s="64">
        <f>SUM(D97:D97)</f>
        <v>0</v>
      </c>
      <c r="E98" s="64"/>
      <c r="F98" s="64">
        <f>SUM(F95:F97)</f>
        <v>169250</v>
      </c>
    </row>
    <row r="99" spans="1:6" ht="12.75">
      <c r="A99" s="7"/>
      <c r="B99" s="7"/>
      <c r="C99" s="20" t="s">
        <v>10</v>
      </c>
      <c r="D99" s="33"/>
      <c r="E99" s="33"/>
      <c r="F99" s="33">
        <f>F12+F43+F46+F54+F57+F64+F77+F90+F93+F98</f>
        <v>13091147</v>
      </c>
    </row>
    <row r="101" spans="1:6" ht="11.25" customHeight="1">
      <c r="A101" s="138" t="s">
        <v>11</v>
      </c>
      <c r="B101" s="138"/>
      <c r="C101" s="138"/>
      <c r="D101" s="138"/>
      <c r="E101" s="138"/>
      <c r="F101" s="138"/>
    </row>
    <row r="102" ht="12.75" hidden="1"/>
    <row r="103" ht="12.75" hidden="1"/>
    <row r="104" ht="12.75" hidden="1"/>
    <row r="105" ht="12.75" hidden="1"/>
    <row r="106" ht="12.75" hidden="1"/>
  </sheetData>
  <sheetProtection/>
  <mergeCells count="10">
    <mergeCell ref="A101:F101"/>
    <mergeCell ref="E1:F1"/>
    <mergeCell ref="E2:F2"/>
    <mergeCell ref="E3:F3"/>
    <mergeCell ref="A5:F5"/>
    <mergeCell ref="A6:F6"/>
    <mergeCell ref="C8:C9"/>
    <mergeCell ref="D8:D9"/>
    <mergeCell ref="E8:E9"/>
    <mergeCell ref="F8:F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74">
      <selection activeCell="J72" sqref="J72"/>
    </sheetView>
  </sheetViews>
  <sheetFormatPr defaultColWidth="9.00390625" defaultRowHeight="12.75"/>
  <cols>
    <col min="1" max="2" width="11.375" style="0" customWidth="1"/>
    <col min="3" max="3" width="12.625" style="0" customWidth="1"/>
    <col min="4" max="4" width="31.00390625" style="0" customWidth="1"/>
    <col min="5" max="5" width="13.125" style="0" customWidth="1"/>
    <col min="6" max="6" width="8.75390625" style="0" customWidth="1"/>
    <col min="7" max="7" width="11.125" style="0" customWidth="1"/>
  </cols>
  <sheetData>
    <row r="1" spans="6:7" ht="12.75">
      <c r="F1" s="134" t="s">
        <v>36</v>
      </c>
      <c r="G1" s="134"/>
    </row>
    <row r="2" spans="6:7" ht="12.75">
      <c r="F2" s="134" t="s">
        <v>20</v>
      </c>
      <c r="G2" s="134"/>
    </row>
    <row r="3" spans="6:7" ht="12.75">
      <c r="F3" s="134"/>
      <c r="G3" s="134"/>
    </row>
    <row r="5" spans="1:7" ht="15">
      <c r="A5" s="135" t="s">
        <v>305</v>
      </c>
      <c r="B5" s="135"/>
      <c r="C5" s="135"/>
      <c r="D5" s="135"/>
      <c r="E5" s="135"/>
      <c r="F5" s="135"/>
      <c r="G5" s="135"/>
    </row>
    <row r="6" spans="1:7" ht="15">
      <c r="A6" s="127" t="s">
        <v>269</v>
      </c>
      <c r="B6" s="127"/>
      <c r="C6" s="127"/>
      <c r="D6" s="127"/>
      <c r="E6" s="127"/>
      <c r="F6" s="127"/>
      <c r="G6" s="127"/>
    </row>
    <row r="7" ht="13.5" thickBot="1"/>
    <row r="8" spans="1:15" ht="79.5" thickBot="1">
      <c r="A8" s="8" t="s">
        <v>277</v>
      </c>
      <c r="B8" s="121" t="s">
        <v>278</v>
      </c>
      <c r="C8" s="9" t="s">
        <v>279</v>
      </c>
      <c r="D8" s="139" t="s">
        <v>2</v>
      </c>
      <c r="E8" s="132" t="s">
        <v>12</v>
      </c>
      <c r="F8" s="132" t="s">
        <v>13</v>
      </c>
      <c r="G8" s="132" t="s">
        <v>265</v>
      </c>
      <c r="O8" s="10"/>
    </row>
    <row r="9" spans="1:17" ht="30" customHeight="1">
      <c r="A9" s="52"/>
      <c r="B9" s="122"/>
      <c r="C9" s="53"/>
      <c r="D9" s="140"/>
      <c r="E9" s="133"/>
      <c r="F9" s="133"/>
      <c r="G9" s="133"/>
      <c r="I9" s="43"/>
      <c r="N9" s="10"/>
      <c r="Q9" s="10"/>
    </row>
    <row r="10" spans="1:7" ht="22.5" customHeight="1">
      <c r="A10" s="21">
        <v>10</v>
      </c>
      <c r="B10" s="21"/>
      <c r="C10" s="28"/>
      <c r="D10" s="24"/>
      <c r="E10" s="25"/>
      <c r="F10" s="25"/>
      <c r="G10" s="29"/>
    </row>
    <row r="11" spans="1:7" ht="24" customHeight="1">
      <c r="A11" s="27" t="s">
        <v>14</v>
      </c>
      <c r="B11" s="2">
        <v>150101</v>
      </c>
      <c r="C11" s="27">
        <v>490</v>
      </c>
      <c r="D11" s="11" t="s">
        <v>280</v>
      </c>
      <c r="E11" s="30"/>
      <c r="F11" s="12"/>
      <c r="G11" s="30">
        <v>140000</v>
      </c>
    </row>
    <row r="12" spans="1:7" ht="21" customHeight="1">
      <c r="A12" s="2"/>
      <c r="B12" s="2"/>
      <c r="C12" s="27"/>
      <c r="D12" s="11" t="s">
        <v>281</v>
      </c>
      <c r="E12" s="30"/>
      <c r="F12" s="12"/>
      <c r="G12" s="30">
        <v>250000</v>
      </c>
    </row>
    <row r="13" spans="1:7" ht="21" customHeight="1">
      <c r="A13" s="2"/>
      <c r="B13" s="2"/>
      <c r="C13" s="27"/>
      <c r="D13" s="11" t="s">
        <v>220</v>
      </c>
      <c r="E13" s="30"/>
      <c r="F13" s="12"/>
      <c r="G13" s="30">
        <v>272000</v>
      </c>
    </row>
    <row r="14" spans="1:7" ht="23.25" customHeight="1">
      <c r="A14" s="2"/>
      <c r="B14" s="2"/>
      <c r="C14" s="27"/>
      <c r="D14" s="11" t="s">
        <v>282</v>
      </c>
      <c r="E14" s="30"/>
      <c r="F14" s="12"/>
      <c r="G14" s="30">
        <v>140000</v>
      </c>
    </row>
    <row r="15" spans="1:7" ht="23.25" customHeight="1">
      <c r="A15" s="2"/>
      <c r="B15" s="2"/>
      <c r="C15" s="27"/>
      <c r="D15" s="11" t="s">
        <v>283</v>
      </c>
      <c r="E15" s="30"/>
      <c r="F15" s="12"/>
      <c r="G15" s="30">
        <v>145000</v>
      </c>
    </row>
    <row r="16" spans="1:7" ht="22.5" customHeight="1">
      <c r="A16" s="2"/>
      <c r="B16" s="2"/>
      <c r="C16" s="27"/>
      <c r="D16" s="11" t="s">
        <v>284</v>
      </c>
      <c r="E16" s="69"/>
      <c r="F16" s="12"/>
      <c r="G16" s="68">
        <v>200000</v>
      </c>
    </row>
    <row r="17" spans="1:7" ht="23.25" customHeight="1">
      <c r="A17" s="2"/>
      <c r="B17" s="2"/>
      <c r="C17" s="27"/>
      <c r="D17" s="11" t="s">
        <v>222</v>
      </c>
      <c r="E17" s="69"/>
      <c r="F17" s="12"/>
      <c r="G17" s="68">
        <v>170000</v>
      </c>
    </row>
    <row r="18" spans="1:7" ht="23.25" customHeight="1">
      <c r="A18" s="2"/>
      <c r="B18" s="2"/>
      <c r="C18" s="27"/>
      <c r="D18" s="11" t="s">
        <v>285</v>
      </c>
      <c r="E18" s="69"/>
      <c r="F18" s="12"/>
      <c r="G18" s="68">
        <v>40000</v>
      </c>
    </row>
    <row r="19" spans="1:7" ht="23.25" customHeight="1">
      <c r="A19" s="2"/>
      <c r="B19" s="2"/>
      <c r="C19" s="27"/>
      <c r="D19" s="11" t="s">
        <v>286</v>
      </c>
      <c r="E19" s="69"/>
      <c r="F19" s="12"/>
      <c r="G19" s="68">
        <v>40000</v>
      </c>
    </row>
    <row r="20" spans="1:7" ht="21.75" customHeight="1">
      <c r="A20" s="2"/>
      <c r="B20" s="2"/>
      <c r="C20" s="27"/>
      <c r="D20" s="11" t="s">
        <v>223</v>
      </c>
      <c r="E20" s="68"/>
      <c r="F20" s="12"/>
      <c r="G20" s="68">
        <v>250000</v>
      </c>
    </row>
    <row r="21" spans="1:7" ht="24.75" customHeight="1">
      <c r="A21" s="2"/>
      <c r="B21" s="2"/>
      <c r="C21" s="27"/>
      <c r="D21" s="70" t="s">
        <v>287</v>
      </c>
      <c r="E21" s="69"/>
      <c r="F21" s="12"/>
      <c r="G21" s="68">
        <v>63000</v>
      </c>
    </row>
    <row r="22" spans="1:7" ht="39" customHeight="1">
      <c r="A22" s="2"/>
      <c r="B22" s="2"/>
      <c r="C22" s="27"/>
      <c r="D22" s="70" t="s">
        <v>288</v>
      </c>
      <c r="E22" s="69"/>
      <c r="F22" s="12"/>
      <c r="G22" s="68">
        <v>90000</v>
      </c>
    </row>
    <row r="23" spans="1:7" ht="26.25" customHeight="1">
      <c r="A23" s="2"/>
      <c r="B23" s="2"/>
      <c r="C23" s="27"/>
      <c r="D23" s="70" t="s">
        <v>289</v>
      </c>
      <c r="E23" s="68"/>
      <c r="F23" s="12"/>
      <c r="G23" s="68">
        <v>200000</v>
      </c>
    </row>
    <row r="24" spans="1:7" ht="37.5" customHeight="1">
      <c r="A24" s="2"/>
      <c r="B24" s="2"/>
      <c r="C24" s="27"/>
      <c r="D24" s="70" t="s">
        <v>290</v>
      </c>
      <c r="E24" s="69"/>
      <c r="F24" s="12"/>
      <c r="G24" s="68">
        <v>20000</v>
      </c>
    </row>
    <row r="25" spans="1:7" ht="24" customHeight="1">
      <c r="A25" s="2"/>
      <c r="B25" s="2"/>
      <c r="C25" s="27"/>
      <c r="D25" s="39" t="s">
        <v>291</v>
      </c>
      <c r="E25" s="68"/>
      <c r="F25" s="12"/>
      <c r="G25" s="68">
        <v>390000</v>
      </c>
    </row>
    <row r="26" spans="1:7" ht="23.25" customHeight="1">
      <c r="A26" s="2"/>
      <c r="B26" s="2"/>
      <c r="C26" s="27"/>
      <c r="D26" s="70" t="s">
        <v>292</v>
      </c>
      <c r="E26" s="68"/>
      <c r="F26" s="12"/>
      <c r="G26" s="68">
        <v>24000</v>
      </c>
    </row>
    <row r="27" spans="1:7" ht="36.75" customHeight="1">
      <c r="A27" s="2"/>
      <c r="B27" s="2"/>
      <c r="C27" s="27"/>
      <c r="D27" s="70" t="s">
        <v>293</v>
      </c>
      <c r="E27" s="68"/>
      <c r="F27" s="12"/>
      <c r="G27" s="68">
        <v>50000</v>
      </c>
    </row>
    <row r="28" spans="1:7" ht="24" customHeight="1">
      <c r="A28" s="2"/>
      <c r="B28" s="2"/>
      <c r="C28" s="27"/>
      <c r="D28" s="70" t="s">
        <v>294</v>
      </c>
      <c r="E28" s="68"/>
      <c r="F28" s="12"/>
      <c r="G28" s="68">
        <v>15000</v>
      </c>
    </row>
    <row r="29" spans="1:7" ht="37.5" customHeight="1">
      <c r="A29" s="2"/>
      <c r="B29" s="2"/>
      <c r="C29" s="27"/>
      <c r="D29" s="70" t="s">
        <v>295</v>
      </c>
      <c r="E29" s="68"/>
      <c r="F29" s="12"/>
      <c r="G29" s="68">
        <v>35000</v>
      </c>
    </row>
    <row r="30" spans="1:7" ht="36.75" customHeight="1">
      <c r="A30" s="2"/>
      <c r="B30" s="2"/>
      <c r="C30" s="27"/>
      <c r="D30" s="70" t="s">
        <v>296</v>
      </c>
      <c r="E30" s="68"/>
      <c r="F30" s="12"/>
      <c r="G30" s="68">
        <v>51000</v>
      </c>
    </row>
    <row r="31" spans="1:7" ht="35.25" customHeight="1">
      <c r="A31" s="2"/>
      <c r="B31" s="2"/>
      <c r="C31" s="27"/>
      <c r="D31" s="70" t="s">
        <v>297</v>
      </c>
      <c r="E31" s="68"/>
      <c r="F31" s="12"/>
      <c r="G31" s="68">
        <v>30000</v>
      </c>
    </row>
    <row r="32" spans="1:7" ht="47.25" customHeight="1">
      <c r="A32" s="2"/>
      <c r="B32" s="2"/>
      <c r="C32" s="27"/>
      <c r="D32" s="70" t="s">
        <v>298</v>
      </c>
      <c r="E32" s="68"/>
      <c r="F32" s="12"/>
      <c r="G32" s="68">
        <v>40000</v>
      </c>
    </row>
    <row r="33" spans="1:7" ht="24.75" customHeight="1">
      <c r="A33" s="2"/>
      <c r="B33" s="2"/>
      <c r="C33" s="27"/>
      <c r="D33" s="70" t="s">
        <v>299</v>
      </c>
      <c r="E33" s="68"/>
      <c r="F33" s="12"/>
      <c r="G33" s="68">
        <v>25000</v>
      </c>
    </row>
    <row r="34" spans="1:7" ht="24" customHeight="1">
      <c r="A34" s="2"/>
      <c r="B34" s="2"/>
      <c r="C34" s="27"/>
      <c r="D34" s="70" t="s">
        <v>300</v>
      </c>
      <c r="E34" s="68"/>
      <c r="F34" s="12"/>
      <c r="G34" s="68">
        <v>40000</v>
      </c>
    </row>
    <row r="35" spans="1:7" ht="16.5" customHeight="1">
      <c r="A35" s="2"/>
      <c r="B35" s="2"/>
      <c r="C35" s="27"/>
      <c r="D35" s="70" t="s">
        <v>301</v>
      </c>
      <c r="E35" s="68"/>
      <c r="F35" s="12"/>
      <c r="G35" s="68">
        <v>140000</v>
      </c>
    </row>
    <row r="36" spans="1:7" ht="24" customHeight="1">
      <c r="A36" s="2"/>
      <c r="B36" s="2"/>
      <c r="C36" s="27"/>
      <c r="D36" s="70" t="s">
        <v>302</v>
      </c>
      <c r="E36" s="68"/>
      <c r="F36" s="12"/>
      <c r="G36" s="68">
        <v>50000</v>
      </c>
    </row>
    <row r="37" spans="1:7" ht="47.25" customHeight="1">
      <c r="A37" s="2"/>
      <c r="B37" s="2"/>
      <c r="C37" s="27"/>
      <c r="D37" s="70" t="s">
        <v>303</v>
      </c>
      <c r="E37" s="68"/>
      <c r="F37" s="12"/>
      <c r="G37" s="68">
        <v>68000</v>
      </c>
    </row>
    <row r="38" spans="1:7" ht="49.5" customHeight="1">
      <c r="A38" s="2"/>
      <c r="B38" s="2"/>
      <c r="C38" s="27"/>
      <c r="D38" s="70" t="s">
        <v>304</v>
      </c>
      <c r="E38" s="68"/>
      <c r="F38" s="12"/>
      <c r="G38" s="68">
        <v>22000</v>
      </c>
    </row>
    <row r="39" spans="1:7" ht="15.75" customHeight="1">
      <c r="A39" s="2"/>
      <c r="B39" s="2">
        <v>70807</v>
      </c>
      <c r="C39" s="27">
        <v>921</v>
      </c>
      <c r="D39" s="70" t="s">
        <v>21</v>
      </c>
      <c r="E39" s="68"/>
      <c r="F39" s="12"/>
      <c r="G39" s="68">
        <v>249000</v>
      </c>
    </row>
    <row r="40" spans="1:7" ht="17.25" customHeight="1">
      <c r="A40" s="76"/>
      <c r="B40" s="76"/>
      <c r="C40" s="76"/>
      <c r="D40" s="14" t="s">
        <v>8</v>
      </c>
      <c r="E40" s="31">
        <f>SUM(E11:E29)</f>
        <v>0</v>
      </c>
      <c r="F40" s="12"/>
      <c r="G40" s="31">
        <f>SUM(G11:G39)</f>
        <v>3249000</v>
      </c>
    </row>
    <row r="41" spans="1:7" ht="17.25" customHeight="1">
      <c r="A41" s="117">
        <v>141</v>
      </c>
      <c r="B41" s="117"/>
      <c r="C41" s="117"/>
      <c r="D41" s="14"/>
      <c r="E41" s="31"/>
      <c r="F41" s="12"/>
      <c r="G41" s="31"/>
    </row>
    <row r="42" spans="1:7" ht="24" customHeight="1">
      <c r="A42" s="76" t="s">
        <v>7</v>
      </c>
      <c r="B42" s="76">
        <v>150101</v>
      </c>
      <c r="C42" s="76">
        <v>490</v>
      </c>
      <c r="D42" s="39" t="s">
        <v>234</v>
      </c>
      <c r="E42" s="31"/>
      <c r="F42" s="12"/>
      <c r="G42" s="54">
        <v>975000</v>
      </c>
    </row>
    <row r="43" spans="1:7" ht="24.75" customHeight="1">
      <c r="A43" s="76"/>
      <c r="B43" s="76"/>
      <c r="C43" s="76"/>
      <c r="D43" s="39" t="s">
        <v>336</v>
      </c>
      <c r="E43" s="31"/>
      <c r="F43" s="12"/>
      <c r="G43" s="54">
        <v>98000</v>
      </c>
    </row>
    <row r="44" spans="1:7" ht="24.75" customHeight="1">
      <c r="A44" s="76"/>
      <c r="B44" s="76"/>
      <c r="C44" s="76"/>
      <c r="D44" s="39" t="s">
        <v>306</v>
      </c>
      <c r="E44" s="31"/>
      <c r="F44" s="12"/>
      <c r="G44" s="54">
        <v>60000</v>
      </c>
    </row>
    <row r="45" spans="1:7" ht="24" customHeight="1">
      <c r="A45" s="76"/>
      <c r="B45" s="76">
        <v>80101</v>
      </c>
      <c r="C45" s="76">
        <v>731</v>
      </c>
      <c r="D45" s="39" t="s">
        <v>21</v>
      </c>
      <c r="E45" s="31"/>
      <c r="F45" s="12"/>
      <c r="G45" s="54">
        <v>342000</v>
      </c>
    </row>
    <row r="46" spans="1:7" ht="17.25" customHeight="1">
      <c r="A46" s="76"/>
      <c r="B46" s="76"/>
      <c r="C46" s="76"/>
      <c r="D46" s="14" t="s">
        <v>8</v>
      </c>
      <c r="E46" s="31"/>
      <c r="F46" s="12"/>
      <c r="G46" s="31">
        <f>SUM(G42:G45)</f>
        <v>1475000</v>
      </c>
    </row>
    <row r="47" spans="1:7" ht="21.75" customHeight="1">
      <c r="A47" s="117">
        <v>24</v>
      </c>
      <c r="B47" s="117"/>
      <c r="C47" s="110"/>
      <c r="D47" s="14"/>
      <c r="E47" s="31"/>
      <c r="F47" s="12"/>
      <c r="G47" s="31"/>
    </row>
    <row r="48" spans="1:7" ht="29.25" customHeight="1">
      <c r="A48" s="120" t="s">
        <v>16</v>
      </c>
      <c r="B48" s="76">
        <v>110204</v>
      </c>
      <c r="C48" s="76"/>
      <c r="D48" s="39" t="s">
        <v>21</v>
      </c>
      <c r="E48" s="54"/>
      <c r="F48" s="118"/>
      <c r="G48" s="54">
        <v>120000</v>
      </c>
    </row>
    <row r="49" spans="1:7" ht="15.75" customHeight="1">
      <c r="A49" s="120"/>
      <c r="B49" s="76">
        <v>110502</v>
      </c>
      <c r="C49" s="76">
        <v>829</v>
      </c>
      <c r="D49" s="39" t="s">
        <v>21</v>
      </c>
      <c r="E49" s="54"/>
      <c r="F49" s="118"/>
      <c r="G49" s="54">
        <v>245000</v>
      </c>
    </row>
    <row r="50" spans="1:7" ht="17.25" customHeight="1">
      <c r="A50" s="76"/>
      <c r="B50" s="76"/>
      <c r="C50" s="76"/>
      <c r="D50" s="14" t="s">
        <v>8</v>
      </c>
      <c r="E50" s="31"/>
      <c r="F50" s="12"/>
      <c r="G50" s="31">
        <f>SUM(G48:G49)</f>
        <v>365000</v>
      </c>
    </row>
    <row r="51" spans="1:7" ht="17.25" customHeight="1">
      <c r="A51" s="117">
        <v>40</v>
      </c>
      <c r="B51" s="117"/>
      <c r="C51" s="117"/>
      <c r="D51" s="14"/>
      <c r="E51" s="31"/>
      <c r="F51" s="12"/>
      <c r="G51" s="31"/>
    </row>
    <row r="52" spans="1:7" ht="51" customHeight="1">
      <c r="A52" s="76" t="s">
        <v>19</v>
      </c>
      <c r="B52" s="76">
        <v>150101</v>
      </c>
      <c r="C52" s="76"/>
      <c r="D52" s="124" t="s">
        <v>317</v>
      </c>
      <c r="E52" s="54"/>
      <c r="F52" s="118"/>
      <c r="G52" s="54">
        <v>100000</v>
      </c>
    </row>
    <row r="53" spans="1:7" ht="32.25" customHeight="1">
      <c r="A53" s="76"/>
      <c r="B53" s="76"/>
      <c r="C53" s="76"/>
      <c r="D53" s="124" t="s">
        <v>318</v>
      </c>
      <c r="E53" s="54"/>
      <c r="F53" s="118"/>
      <c r="G53" s="54">
        <v>230000</v>
      </c>
    </row>
    <row r="54" spans="1:7" ht="33.75" customHeight="1">
      <c r="A54" s="76"/>
      <c r="B54" s="76"/>
      <c r="C54" s="76"/>
      <c r="D54" s="124" t="s">
        <v>319</v>
      </c>
      <c r="E54" s="54"/>
      <c r="F54" s="118"/>
      <c r="G54" s="54">
        <v>175000</v>
      </c>
    </row>
    <row r="55" spans="1:7" ht="48" customHeight="1">
      <c r="A55" s="76"/>
      <c r="B55" s="76"/>
      <c r="C55" s="76"/>
      <c r="D55" s="124" t="s">
        <v>320</v>
      </c>
      <c r="E55" s="54"/>
      <c r="F55" s="118"/>
      <c r="G55" s="54">
        <v>250000</v>
      </c>
    </row>
    <row r="56" spans="1:7" ht="22.5" customHeight="1">
      <c r="A56" s="76"/>
      <c r="B56" s="76"/>
      <c r="C56" s="76"/>
      <c r="D56" s="124" t="s">
        <v>321</v>
      </c>
      <c r="E56" s="54"/>
      <c r="F56" s="118"/>
      <c r="G56" s="54">
        <v>25000</v>
      </c>
    </row>
    <row r="57" spans="3:7" ht="34.5" customHeight="1">
      <c r="C57" s="76"/>
      <c r="D57" s="124" t="s">
        <v>322</v>
      </c>
      <c r="E57" s="54"/>
      <c r="F57" s="118"/>
      <c r="G57" s="54">
        <v>220000</v>
      </c>
    </row>
    <row r="58" spans="1:7" ht="23.25" customHeight="1">
      <c r="A58" s="76"/>
      <c r="B58" s="76"/>
      <c r="C58" s="76"/>
      <c r="D58" s="125" t="s">
        <v>323</v>
      </c>
      <c r="E58" s="54"/>
      <c r="F58" s="118"/>
      <c r="G58" s="54">
        <v>68500</v>
      </c>
    </row>
    <row r="59" spans="1:7" ht="43.5" customHeight="1">
      <c r="A59" s="76"/>
      <c r="B59" s="76"/>
      <c r="C59" s="76"/>
      <c r="D59" s="126" t="s">
        <v>324</v>
      </c>
      <c r="E59" s="54"/>
      <c r="F59" s="118"/>
      <c r="G59" s="54">
        <v>144100</v>
      </c>
    </row>
    <row r="60" spans="1:7" ht="48" customHeight="1">
      <c r="A60" s="76"/>
      <c r="B60" s="76"/>
      <c r="C60" s="76"/>
      <c r="D60" s="126" t="s">
        <v>325</v>
      </c>
      <c r="E60" s="54"/>
      <c r="F60" s="118"/>
      <c r="G60" s="54">
        <v>232000</v>
      </c>
    </row>
    <row r="61" spans="1:7" ht="40.5" customHeight="1">
      <c r="A61" s="76"/>
      <c r="B61" s="76"/>
      <c r="C61" s="76"/>
      <c r="D61" s="126" t="s">
        <v>326</v>
      </c>
      <c r="E61" s="54"/>
      <c r="F61" s="118"/>
      <c r="G61" s="54">
        <v>228000</v>
      </c>
    </row>
    <row r="62" spans="1:7" ht="18.75" customHeight="1">
      <c r="A62" s="76"/>
      <c r="B62" s="76"/>
      <c r="C62" s="76"/>
      <c r="D62" s="126" t="s">
        <v>327</v>
      </c>
      <c r="E62" s="54"/>
      <c r="F62" s="118"/>
      <c r="G62" s="54">
        <v>309400</v>
      </c>
    </row>
    <row r="63" spans="1:7" ht="21.75" customHeight="1">
      <c r="A63" s="76"/>
      <c r="B63" s="76"/>
      <c r="C63" s="76"/>
      <c r="D63" s="126" t="s">
        <v>328</v>
      </c>
      <c r="E63" s="54"/>
      <c r="F63" s="118"/>
      <c r="G63" s="54">
        <v>998000</v>
      </c>
    </row>
    <row r="64" spans="1:7" ht="35.25" customHeight="1">
      <c r="A64" s="76"/>
      <c r="B64" s="76"/>
      <c r="C64" s="76"/>
      <c r="D64" s="126" t="s">
        <v>329</v>
      </c>
      <c r="E64" s="54"/>
      <c r="F64" s="118"/>
      <c r="G64" s="54">
        <v>800000</v>
      </c>
    </row>
    <row r="65" spans="1:7" ht="35.25" customHeight="1">
      <c r="A65" s="76"/>
      <c r="B65" s="76"/>
      <c r="C65" s="76"/>
      <c r="D65" s="126" t="s">
        <v>330</v>
      </c>
      <c r="E65" s="54"/>
      <c r="F65" s="118"/>
      <c r="G65" s="54">
        <v>568000</v>
      </c>
    </row>
    <row r="66" spans="1:7" ht="35.25" customHeight="1">
      <c r="A66" s="76"/>
      <c r="B66" s="76"/>
      <c r="C66" s="76"/>
      <c r="D66" s="126" t="s">
        <v>331</v>
      </c>
      <c r="E66" s="54"/>
      <c r="F66" s="118"/>
      <c r="G66" s="54">
        <v>572000</v>
      </c>
    </row>
    <row r="67" spans="1:7" ht="35.25" customHeight="1">
      <c r="A67" s="76"/>
      <c r="B67" s="76"/>
      <c r="C67" s="76"/>
      <c r="D67" s="126" t="s">
        <v>332</v>
      </c>
      <c r="E67" s="54"/>
      <c r="F67" s="118"/>
      <c r="G67" s="54">
        <v>80000</v>
      </c>
    </row>
    <row r="68" spans="1:7" ht="35.25" customHeight="1">
      <c r="A68" s="76"/>
      <c r="B68" s="76">
        <v>240604</v>
      </c>
      <c r="C68" s="76"/>
      <c r="D68" s="126" t="s">
        <v>333</v>
      </c>
      <c r="E68" s="54"/>
      <c r="F68" s="118"/>
      <c r="G68" s="54">
        <v>460000</v>
      </c>
    </row>
    <row r="69" spans="1:7" ht="35.25" customHeight="1">
      <c r="A69" s="76"/>
      <c r="B69" s="76"/>
      <c r="C69" s="76"/>
      <c r="D69" s="126" t="s">
        <v>335</v>
      </c>
      <c r="E69" s="54"/>
      <c r="F69" s="118"/>
      <c r="G69" s="54">
        <v>81500</v>
      </c>
    </row>
    <row r="70" spans="1:7" ht="24.75" customHeight="1">
      <c r="A70" s="76"/>
      <c r="B70" s="76"/>
      <c r="C70" s="76"/>
      <c r="D70" s="14" t="s">
        <v>316</v>
      </c>
      <c r="E70" s="31"/>
      <c r="F70" s="12"/>
      <c r="G70" s="31">
        <f>SUM(G52:G69)</f>
        <v>5541500</v>
      </c>
    </row>
    <row r="71" spans="1:7" ht="17.25" customHeight="1">
      <c r="A71" s="117">
        <v>47</v>
      </c>
      <c r="B71" s="117"/>
      <c r="C71" s="117"/>
      <c r="D71" s="14"/>
      <c r="E71" s="31"/>
      <c r="F71" s="12"/>
      <c r="G71" s="31"/>
    </row>
    <row r="72" spans="1:7" ht="66" customHeight="1">
      <c r="A72" s="76" t="s">
        <v>6</v>
      </c>
      <c r="B72" s="76">
        <v>240604</v>
      </c>
      <c r="C72" s="76"/>
      <c r="D72" s="123" t="s">
        <v>307</v>
      </c>
      <c r="E72" s="54"/>
      <c r="F72" s="118"/>
      <c r="G72" s="54">
        <v>800000</v>
      </c>
    </row>
    <row r="73" spans="1:7" ht="43.5" customHeight="1">
      <c r="A73" s="76"/>
      <c r="B73" s="76">
        <v>150101</v>
      </c>
      <c r="C73" s="76"/>
      <c r="D73" s="123" t="s">
        <v>308</v>
      </c>
      <c r="E73" s="54"/>
      <c r="F73" s="118"/>
      <c r="G73" s="54">
        <v>30000</v>
      </c>
    </row>
    <row r="74" spans="1:7" ht="35.25" customHeight="1">
      <c r="A74" s="76"/>
      <c r="B74" s="76"/>
      <c r="C74" s="76"/>
      <c r="D74" s="123" t="s">
        <v>309</v>
      </c>
      <c r="E74" s="54"/>
      <c r="F74" s="118"/>
      <c r="G74" s="54">
        <v>40000</v>
      </c>
    </row>
    <row r="75" spans="1:7" ht="42.75" customHeight="1">
      <c r="A75" s="76"/>
      <c r="B75" s="76"/>
      <c r="C75" s="76"/>
      <c r="D75" s="123" t="s">
        <v>310</v>
      </c>
      <c r="E75" s="54"/>
      <c r="F75" s="118"/>
      <c r="G75" s="54">
        <v>500000</v>
      </c>
    </row>
    <row r="76" spans="1:7" ht="30.75" customHeight="1">
      <c r="A76" s="76"/>
      <c r="B76" s="76"/>
      <c r="C76" s="76"/>
      <c r="D76" s="123" t="s">
        <v>311</v>
      </c>
      <c r="E76" s="54"/>
      <c r="F76" s="118"/>
      <c r="G76" s="54">
        <v>920000</v>
      </c>
    </row>
    <row r="77" spans="1:7" ht="51.75" customHeight="1">
      <c r="A77" s="76"/>
      <c r="B77" s="76"/>
      <c r="C77" s="76"/>
      <c r="D77" s="123" t="s">
        <v>312</v>
      </c>
      <c r="E77" s="31"/>
      <c r="F77" s="12"/>
      <c r="G77" s="54">
        <v>120000</v>
      </c>
    </row>
    <row r="78" spans="1:7" ht="30" customHeight="1">
      <c r="A78" s="76"/>
      <c r="B78" s="76"/>
      <c r="C78" s="76"/>
      <c r="D78" s="123" t="s">
        <v>313</v>
      </c>
      <c r="E78" s="31"/>
      <c r="F78" s="12"/>
      <c r="G78" s="54">
        <v>70000</v>
      </c>
    </row>
    <row r="79" spans="1:7" ht="32.25" customHeight="1">
      <c r="A79" s="76"/>
      <c r="B79" s="76"/>
      <c r="C79" s="76"/>
      <c r="D79" s="123" t="s">
        <v>314</v>
      </c>
      <c r="E79" s="31"/>
      <c r="F79" s="12"/>
      <c r="G79" s="54">
        <v>55000</v>
      </c>
    </row>
    <row r="80" spans="1:7" ht="32.25" customHeight="1">
      <c r="A80" s="76"/>
      <c r="B80" s="76"/>
      <c r="C80" s="76"/>
      <c r="D80" s="123" t="s">
        <v>315</v>
      </c>
      <c r="E80" s="31"/>
      <c r="F80" s="12"/>
      <c r="G80" s="54">
        <v>90000</v>
      </c>
    </row>
    <row r="81" spans="1:7" ht="22.5" customHeight="1">
      <c r="A81" s="76"/>
      <c r="B81" s="76"/>
      <c r="C81" s="76"/>
      <c r="D81" s="123" t="s">
        <v>334</v>
      </c>
      <c r="E81" s="31"/>
      <c r="F81" s="12"/>
      <c r="G81" s="54">
        <v>401000</v>
      </c>
    </row>
    <row r="82" spans="1:7" ht="17.25" customHeight="1">
      <c r="A82" s="76"/>
      <c r="B82" s="76"/>
      <c r="C82" s="76"/>
      <c r="D82" s="14" t="s">
        <v>316</v>
      </c>
      <c r="E82" s="31"/>
      <c r="F82" s="12"/>
      <c r="G82" s="31">
        <f>SUM(G72:G81)</f>
        <v>3026000</v>
      </c>
    </row>
    <row r="83" spans="1:7" ht="12.75">
      <c r="A83" s="62">
        <v>75</v>
      </c>
      <c r="B83" s="62"/>
      <c r="C83" s="63"/>
      <c r="D83" s="39"/>
      <c r="E83" s="66"/>
      <c r="F83" s="66"/>
      <c r="G83" s="33"/>
    </row>
    <row r="84" spans="1:7" ht="25.5">
      <c r="A84" s="62" t="s">
        <v>148</v>
      </c>
      <c r="B84" s="62">
        <v>150101</v>
      </c>
      <c r="C84" s="63"/>
      <c r="D84" s="39"/>
      <c r="E84" s="66"/>
      <c r="F84" s="66"/>
      <c r="G84" s="32"/>
    </row>
    <row r="85" spans="1:7" ht="12.75">
      <c r="A85" s="62"/>
      <c r="B85" s="62"/>
      <c r="C85" s="63"/>
      <c r="D85" s="39" t="s">
        <v>149</v>
      </c>
      <c r="E85" s="66"/>
      <c r="F85" s="66"/>
      <c r="G85" s="32">
        <v>25000</v>
      </c>
    </row>
    <row r="86" spans="1:7" ht="12.75">
      <c r="A86" s="60"/>
      <c r="B86" s="60"/>
      <c r="C86" s="61"/>
      <c r="D86" s="39"/>
      <c r="E86" s="64"/>
      <c r="F86" s="64"/>
      <c r="G86" s="31">
        <v>25000</v>
      </c>
    </row>
    <row r="87" spans="1:7" ht="12.75">
      <c r="A87" s="7"/>
      <c r="B87" s="7"/>
      <c r="C87" s="7"/>
      <c r="D87" s="39"/>
      <c r="E87" s="33"/>
      <c r="F87" s="33"/>
      <c r="G87" s="33">
        <f>G40+G46+G50+G70+G82+G86</f>
        <v>13681500</v>
      </c>
    </row>
    <row r="89" spans="1:7" ht="11.25" customHeight="1">
      <c r="A89" s="1" t="s">
        <v>11</v>
      </c>
      <c r="B89" s="1"/>
      <c r="C89" s="1"/>
      <c r="D89" s="1"/>
      <c r="E89" s="1"/>
      <c r="F89" s="1"/>
      <c r="G89" s="1"/>
    </row>
    <row r="90" ht="12.75" hidden="1"/>
    <row r="91" ht="12.75" hidden="1"/>
    <row r="92" ht="12.75" hidden="1"/>
    <row r="93" ht="12.75" hidden="1"/>
    <row r="94" ht="12.75" hidden="1"/>
  </sheetData>
  <sheetProtection/>
  <mergeCells count="9">
    <mergeCell ref="F1:G1"/>
    <mergeCell ref="F2:G2"/>
    <mergeCell ref="F3:G3"/>
    <mergeCell ref="A5:G5"/>
    <mergeCell ref="A6:G6"/>
    <mergeCell ref="D8:D9"/>
    <mergeCell ref="E8:E9"/>
    <mergeCell ref="F8:F9"/>
    <mergeCell ref="G8:G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2015-01-26T10:51:58Z</cp:lastPrinted>
  <dcterms:created xsi:type="dcterms:W3CDTF">2011-01-26T06:49:42Z</dcterms:created>
  <dcterms:modified xsi:type="dcterms:W3CDTF">2015-01-29T07:27:18Z</dcterms:modified>
  <cp:category/>
  <cp:version/>
  <cp:contentType/>
  <cp:contentStatus/>
</cp:coreProperties>
</file>